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fras clave" sheetId="1" state="visible" r:id="rId1"/>
    <sheet xmlns:r="http://schemas.openxmlformats.org/officeDocument/2006/relationships" name="Polos industriale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Costo estimado de las paradas" sheetId="4" state="visible" r:id="rId4"/>
    <sheet xmlns:r="http://schemas.openxmlformats.org/officeDocument/2006/relationships" name="Programa" sheetId="5" state="visible" r:id="rId5"/>
    <sheet xmlns:r="http://schemas.openxmlformats.org/officeDocument/2006/relationships" name="Evento" sheetId="6" state="visible" r:id="rId6"/>
    <sheet xmlns:r="http://schemas.openxmlformats.org/officeDocument/2006/relationships" name="Fuentes y métod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red.stlouisfed.org/data/VAPGDPMA" TargetMode="External" Id="rId1"/><Relationship Type="http://schemas.openxmlformats.org/officeDocument/2006/relationships/hyperlink" Target="https://fred.stlouisfed.org/data/VAMA" TargetMode="External" Id="rId2"/><Relationship Type="http://schemas.openxmlformats.org/officeDocument/2006/relationships/hyperlink" Target="https://www.bls.gov/iag/tgs/iag31-33.htm" TargetMode="External" Id="rId3"/><Relationship Type="http://schemas.openxmlformats.org/officeDocument/2006/relationships/hyperlink" Target="https://www.bls.gov/iag/tgs/iag31-33.htm" TargetMode="External" Id="rId4"/><Relationship Type="http://schemas.openxmlformats.org/officeDocument/2006/relationships/hyperlink" Target="https://www.bls.gov/news.release/ecec.t04.htm" TargetMode="External" Id="rId5"/><Relationship Type="http://schemas.openxmlformats.org/officeDocument/2006/relationships/hyperlink" Target="https://www.eia.gov/electricity/annual/html/epa_02_10.html" TargetMode="External" Id="rId6"/><Relationship Type="http://schemas.openxmlformats.org/officeDocument/2006/relationships/hyperlink" Target="https://ifr.org/ifr-press-releases/news/robot-density-surges-in-europe-asia-and-americas" TargetMode="Externa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fred.stlouisfed.org/data/MIMFG" TargetMode="External" Id="rId1"/><Relationship Type="http://schemas.openxmlformats.org/officeDocument/2006/relationships/hyperlink" Target="https://fred.stlouisfed.org/data/OHMFG" TargetMode="External" Id="rId2"/><Relationship Type="http://schemas.openxmlformats.org/officeDocument/2006/relationships/hyperlink" Target="https://fred.stlouisfed.org/data/INMFG" TargetMode="External" Id="rId3"/><Relationship Type="http://schemas.openxmlformats.org/officeDocument/2006/relationships/hyperlink" Target="https://fred.stlouisfed.org/data/ILMFG" TargetMode="External" Id="rId4"/><Relationship Type="http://schemas.openxmlformats.org/officeDocument/2006/relationships/hyperlink" Target="https://fred.stlouisfed.org/data/WIMFG" TargetMode="External" Id="rId5"/><Relationship Type="http://schemas.openxmlformats.org/officeDocument/2006/relationships/hyperlink" Target="https://fred.stlouisfed.org/data/TXMFG" TargetMode="External" Id="rId6"/><Relationship Type="http://schemas.openxmlformats.org/officeDocument/2006/relationships/hyperlink" Target="https://fred.stlouisfed.org/data/SCMFG" TargetMode="External" Id="rId7"/><Relationship Type="http://schemas.openxmlformats.org/officeDocument/2006/relationships/hyperlink" Target="https://fred.stlouisfed.org/data/NCMFG" TargetMode="External" Id="rId8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rs.gov/pub/irs-drop/n-26-11.pdf" TargetMode="External" Id="rId1"/><Relationship Type="http://schemas.openxmlformats.org/officeDocument/2006/relationships/hyperlink" Target="https://www.irs.gov/newsroom/one-big-beautiful-bill-provisions" TargetMode="External" Id="rId2"/><Relationship Type="http://schemas.openxmlformats.org/officeDocument/2006/relationships/hyperlink" Target="https://www.energy.gov/infrastructure/qualifying-advanced-energy-project-credit-48c-program" TargetMode="External" Id="rId3"/><Relationship Type="http://schemas.openxmlformats.org/officeDocument/2006/relationships/hyperlink" Target="https://www.nist.gov/mep" TargetMode="External" Id="rId4"/><Relationship Type="http://schemas.openxmlformats.org/officeDocument/2006/relationships/hyperlink" Target="https://michiganbusiness.org/industry4-0/grant" TargetMode="External" Id="rId5"/><Relationship Type="http://schemas.openxmlformats.org/officeDocument/2006/relationships/hyperlink" Target="https://development.ohio.gov/business/workforce-development/tech-cred/apply" TargetMode="External" Id="rId6"/><Relationship Type="http://schemas.openxmlformats.org/officeDocument/2006/relationships/hyperlink" Target="https://www.conexusindiana.com/manufacturing-readiness-grants/" TargetMode="External" Id="rId7"/><Relationship Type="http://schemas.openxmlformats.org/officeDocument/2006/relationships/hyperlink" Target="https://www.revenue.wi.gov/Pages/FAQS/ise-MandA-CreditComp.aspx" TargetMode="External" Id="rId8"/><Relationship Type="http://schemas.openxmlformats.org/officeDocument/2006/relationships/hyperlink" Target="https://www.readysc.org/" TargetMode="External" Id="rId9"/><Relationship Type="http://schemas.openxmlformats.org/officeDocument/2006/relationships/hyperlink" Target="https://gov.texas.gov/business/page/texas-enterprise-fund" TargetMode="External" Id="rId10"/></Relationships>
</file>

<file path=xl/worksheets/_rels/sheet6.xml.rels><Relationships xmlns="http://schemas.openxmlformats.org/package/2006/relationships"><Relationship Type="http://schemas.openxmlformats.org/officeDocument/2006/relationships/hyperlink" Target="https://www.imts.com/" TargetMode="External" Id="rId1"/><Relationship Type="http://schemas.openxmlformats.org/officeDocument/2006/relationships/hyperlink" Target="https://www.packexpointernational.com/" TargetMode="External" Id="rId2"/><Relationship Type="http://schemas.openxmlformats.org/officeDocument/2006/relationships/hyperlink" Target="https://www.fabtechexpo.com/" TargetMode="External" Id="rId3"/><Relationship Type="http://schemas.openxmlformats.org/officeDocument/2006/relationships/hyperlink" Target="https://www.assemblymag.com/the-assembly-show" TargetMode="External" Id="rId4"/><Relationship Type="http://schemas.openxmlformats.org/officeDocument/2006/relationships/hyperlink" Target="https://www.automateshow.com/" TargetMode="External" Id="rId5"/><Relationship Type="http://schemas.openxmlformats.org/officeDocument/2006/relationships/hyperlink" Target="https://www.fabtechexpo.com/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USA/indicator/NV.IND.MANF.ZS?format=json&amp;date=2019:2025" TargetMode="External" Id="rId1"/><Relationship Type="http://schemas.openxmlformats.org/officeDocument/2006/relationships/hyperlink" Target="https://www.bea.gov/data/gdp/gdp-industry" TargetMode="External" Id="rId2"/><Relationship Type="http://schemas.openxmlformats.org/officeDocument/2006/relationships/hyperlink" Target="https://www.bea.gov/news/2026/gdp-third-estimate-industries-corporate-profits-state-gdp-and-state-personal-income-2nd" TargetMode="External" Id="rId3"/><Relationship Type="http://schemas.openxmlformats.org/officeDocument/2006/relationships/hyperlink" Target="https://www.bea.gov/sites/default/files/2026-09/gdp2q26-3rd.pdf" TargetMode="External" Id="rId4"/><Relationship Type="http://schemas.openxmlformats.org/officeDocument/2006/relationships/hyperlink" Target="https://fred.stlouisfed.org/data/VAPGDPMA" TargetMode="External" Id="rId5"/><Relationship Type="http://schemas.openxmlformats.org/officeDocument/2006/relationships/hyperlink" Target="https://fred.stlouisfed.org/data/VAMA" TargetMode="External" Id="rId6"/><Relationship Type="http://schemas.openxmlformats.org/officeDocument/2006/relationships/hyperlink" Target="https://www.bls.gov/iag/tgs/iag31-33.htm" TargetMode="External" Id="rId7"/><Relationship Type="http://schemas.openxmlformats.org/officeDocument/2006/relationships/hyperlink" Target="https://www.bls.gov/news.release/empsit.t17.htm" TargetMode="External" Id="rId8"/><Relationship Type="http://schemas.openxmlformats.org/officeDocument/2006/relationships/hyperlink" Target="https://www.bls.gov/news.release/ecec.nr0.htm" TargetMode="External" Id="rId9"/><Relationship Type="http://schemas.openxmlformats.org/officeDocument/2006/relationships/hyperlink" Target="https://www.bls.gov/news.release/ecec.t04.htm" TargetMode="External" Id="rId10"/><Relationship Type="http://schemas.openxmlformats.org/officeDocument/2006/relationships/hyperlink" Target="https://www.eia.gov/electricity/annual/html/epa_02_10.html" TargetMode="External" Id="rId11"/><Relationship Type="http://schemas.openxmlformats.org/officeDocument/2006/relationships/hyperlink" Target="https://www.eia.gov/electricity/state/" TargetMode="External" Id="rId12"/><Relationship Type="http://schemas.openxmlformats.org/officeDocument/2006/relationships/hyperlink" Target="https://www.eia.gov/electricity/state/michigan/" TargetMode="External" Id="rId13"/><Relationship Type="http://schemas.openxmlformats.org/officeDocument/2006/relationships/hyperlink" Target="https://ifr.org/ifr-press-releases/news/robot-density-surges-in-europe-asia-and-americas" TargetMode="External" Id="rId14"/><Relationship Type="http://schemas.openxmlformats.org/officeDocument/2006/relationships/hyperlink" Target="https://ifr.org/ifr-press-releases/news/us-robot-industry-returns-to-double-digit-growth" TargetMode="External" Id="rId15"/><Relationship Type="http://schemas.openxmlformats.org/officeDocument/2006/relationships/hyperlink" Target="https://www.census.gov/newsroom/press-releases/2025/2023-county-business-patterns.html" TargetMode="External" Id="rId16"/><Relationship Type="http://schemas.openxmlformats.org/officeDocument/2006/relationships/hyperlink" Target="https://nam.org/mfgdata/facts-about-manufacturing-expanded/" TargetMode="External" Id="rId17"/><Relationship Type="http://schemas.openxmlformats.org/officeDocument/2006/relationships/hyperlink" Target="https://fred.stlouisfed.org/data/MIMANNGSP" TargetMode="External" Id="rId18"/><Relationship Type="http://schemas.openxmlformats.org/officeDocument/2006/relationships/hyperlink" Target="https://fred.stlouisfed.org/data/OHMANNGSP" TargetMode="External" Id="rId19"/><Relationship Type="http://schemas.openxmlformats.org/officeDocument/2006/relationships/hyperlink" Target="https://fred.stlouisfed.org/data/INMANNGSP" TargetMode="External" Id="rId20"/><Relationship Type="http://schemas.openxmlformats.org/officeDocument/2006/relationships/hyperlink" Target="https://fred.stlouisfed.org/data/ILMANNGSP" TargetMode="External" Id="rId21"/><Relationship Type="http://schemas.openxmlformats.org/officeDocument/2006/relationships/hyperlink" Target="https://fred.stlouisfed.org/data/WIMANNGSP" TargetMode="External" Id="rId22"/><Relationship Type="http://schemas.openxmlformats.org/officeDocument/2006/relationships/hyperlink" Target="https://fred.stlouisfed.org/data/TXMANNGSP" TargetMode="External" Id="rId23"/><Relationship Type="http://schemas.openxmlformats.org/officeDocument/2006/relationships/hyperlink" Target="https://fred.stlouisfed.org/data/SCMANNGSP" TargetMode="External" Id="rId24"/><Relationship Type="http://schemas.openxmlformats.org/officeDocument/2006/relationships/hyperlink" Target="https://fred.stlouisfed.org/data/NCMANNGSP" TargetMode="External" Id="rId25"/><Relationship Type="http://schemas.openxmlformats.org/officeDocument/2006/relationships/hyperlink" Target="https://fred.stlouisfed.org/data/TNMANNGSP" TargetMode="External" Id="rId26"/><Relationship Type="http://schemas.openxmlformats.org/officeDocument/2006/relationships/hyperlink" Target="https://fred.stlouisfed.org/data/KYMANNGSP" TargetMode="External" Id="rId27"/><Relationship Type="http://schemas.openxmlformats.org/officeDocument/2006/relationships/hyperlink" Target="https://fred.stlouisfed.org/data/MIMFG" TargetMode="External" Id="rId28"/><Relationship Type="http://schemas.openxmlformats.org/officeDocument/2006/relationships/hyperlink" Target="https://fred.stlouisfed.org/data/OHMFG" TargetMode="External" Id="rId29"/><Relationship Type="http://schemas.openxmlformats.org/officeDocument/2006/relationships/hyperlink" Target="https://fred.stlouisfed.org/data/INMFG" TargetMode="External" Id="rId30"/><Relationship Type="http://schemas.openxmlformats.org/officeDocument/2006/relationships/hyperlink" Target="https://fred.stlouisfed.org/data/ILMFG" TargetMode="External" Id="rId31"/><Relationship Type="http://schemas.openxmlformats.org/officeDocument/2006/relationships/hyperlink" Target="https://fred.stlouisfed.org/data/WIMFG" TargetMode="External" Id="rId32"/><Relationship Type="http://schemas.openxmlformats.org/officeDocument/2006/relationships/hyperlink" Target="https://fred.stlouisfed.org/data/TXMFG" TargetMode="External" Id="rId33"/><Relationship Type="http://schemas.openxmlformats.org/officeDocument/2006/relationships/hyperlink" Target="https://fred.stlouisfed.org/data/SCMFG" TargetMode="External" Id="rId34"/><Relationship Type="http://schemas.openxmlformats.org/officeDocument/2006/relationships/hyperlink" Target="https://fred.stlouisfed.org/data/NCMFG" TargetMode="External" Id="rId35"/><Relationship Type="http://schemas.openxmlformats.org/officeDocument/2006/relationships/hyperlink" Target="https://fred.stlouisfed.org/data/TNMFG" TargetMode="External" Id="rId36"/><Relationship Type="http://schemas.openxmlformats.org/officeDocument/2006/relationships/hyperlink" Target="https://fred.stlouisfed.org/data/KYMFG" TargetMode="External" Id="rId37"/><Relationship Type="http://schemas.openxmlformats.org/officeDocument/2006/relationships/hyperlink" Target="https://www.irs.gov/newsroom/one-big-beautiful-bill-provisions" TargetMode="External" Id="rId38"/><Relationship Type="http://schemas.openxmlformats.org/officeDocument/2006/relationships/hyperlink" Target="https://www.irs.gov/pub/irs-drop/n-26-11.pdf" TargetMode="External" Id="rId39"/><Relationship Type="http://schemas.openxmlformats.org/officeDocument/2006/relationships/hyperlink" Target="https://www.energy.gov/infrastructure/qualifying-advanced-energy-project-credit-48c-program" TargetMode="External" Id="rId40"/><Relationship Type="http://schemas.openxmlformats.org/officeDocument/2006/relationships/hyperlink" Target="https://www.nist.gov/mep" TargetMode="External" Id="rId41"/><Relationship Type="http://schemas.openxmlformats.org/officeDocument/2006/relationships/hyperlink" Target="https://michiganbusiness.org/industry4-0/grant" TargetMode="External" Id="rId42"/><Relationship Type="http://schemas.openxmlformats.org/officeDocument/2006/relationships/hyperlink" Target="https://development.ohio.gov/business/workforce-development/tech-cred/apply" TargetMode="External" Id="rId43"/><Relationship Type="http://schemas.openxmlformats.org/officeDocument/2006/relationships/hyperlink" Target="https://www.conexusindiana.com/manufacturing-readiness-grants/" TargetMode="External" Id="rId44"/><Relationship Type="http://schemas.openxmlformats.org/officeDocument/2006/relationships/hyperlink" Target="https://www.revenue.wi.gov/Pages/FAQS/ise-MandA-CreditComp.aspx" TargetMode="External" Id="rId45"/><Relationship Type="http://schemas.openxmlformats.org/officeDocument/2006/relationships/hyperlink" Target="https://www.readysc.org/" TargetMode="External" Id="rId46"/><Relationship Type="http://schemas.openxmlformats.org/officeDocument/2006/relationships/hyperlink" Target="https://gov.texas.gov/business/page/texas-enterprise-fund" TargetMode="External" Id="rId47"/><Relationship Type="http://schemas.openxmlformats.org/officeDocument/2006/relationships/hyperlink" Target="https://corporate.ford.com/operations/locations/global-plants/dearborn-truck-plant.html" TargetMode="External" Id="rId48"/><Relationship Type="http://schemas.openxmlformats.org/officeDocument/2006/relationships/hyperlink" Target="https://corporate.ford.com/operations/locations/global-plants/chicago-assembly-plant.html" TargetMode="External" Id="rId49"/><Relationship Type="http://schemas.openxmlformats.org/officeDocument/2006/relationships/hyperlink" Target="https://www.gm.com/company/facilities/factory-zero" TargetMode="External" Id="rId50"/><Relationship Type="http://schemas.openxmlformats.org/officeDocument/2006/relationships/hyperlink" Target="https://www.stellantis.com/en/news/press-releases/2024/september/stellantis-invests-more-than-406-million-dollars-in-three-michigan-facilities-to-execute-multi-energy-strategy" TargetMode="External" Id="rId51"/><Relationship Type="http://schemas.openxmlformats.org/officeDocument/2006/relationships/hyperlink" Target="https://hondanews.com/releases/digital-factbook-north-america-manufacturing" TargetMode="External" Id="rId52"/><Relationship Type="http://schemas.openxmlformats.org/officeDocument/2006/relationships/hyperlink" Target="https://pressroom.toyota.com/facility/toyota-motor-manufacturing-kentucky-tmmk/" TargetMode="External" Id="rId53"/><Relationship Type="http://schemas.openxmlformats.org/officeDocument/2006/relationships/hyperlink" Target="https://pressroom.toyota.com/facility/toyota-motor-manufacturing-indiana-tmmi/" TargetMode="External" Id="rId54"/><Relationship Type="http://schemas.openxmlformats.org/officeDocument/2006/relationships/hyperlink" Target="https://pressroom.toyota.com/facility/toyota-motor-manufacturing-texas-tmmtx/" TargetMode="External" Id="rId55"/><Relationship Type="http://schemas.openxmlformats.org/officeDocument/2006/relationships/hyperlink" Target="https://pressroom.toyota.com/facility/toyota-battery-manufacturing-north-carolina-tbmnc/" TargetMode="External" Id="rId56"/><Relationship Type="http://schemas.openxmlformats.org/officeDocument/2006/relationships/hyperlink" Target="https://www.subaru-sia.com/" TargetMode="External" Id="rId57"/><Relationship Type="http://schemas.openxmlformats.org/officeDocument/2006/relationships/hyperlink" Target="https://www.bmwgroup-werke.com/spartanburg/en.html" TargetMode="External" Id="rId58"/><Relationship Type="http://schemas.openxmlformats.org/officeDocument/2006/relationships/hyperlink" Target="https://www.tesla.com/giga-texas" TargetMode="External" Id="rId59"/><Relationship Type="http://schemas.openxmlformats.org/officeDocument/2006/relationships/hyperlink" Target="https://northamerica.daimlertruck.com/company/locations/" TargetMode="External" Id="rId60"/><Relationship Type="http://schemas.openxmlformats.org/officeDocument/2006/relationships/hyperlink" Target="https://www.generac.com/about-us/" TargetMode="External" Id="rId61"/><Relationship Type="http://schemas.openxmlformats.org/officeDocument/2006/relationships/hyperlink" Target="https://www.oshkoshcorp.com/" TargetMode="External" Id="rId62"/><Relationship Type="http://schemas.openxmlformats.org/officeDocument/2006/relationships/hyperlink" Target="https://www.harley-davidson.com/us/en/about-us/company.html" TargetMode="External" Id="rId63"/><Relationship Type="http://schemas.openxmlformats.org/officeDocument/2006/relationships/hyperlink" Target="https://www.boeing.com/commercial/787" TargetMode="External" Id="rId64"/><Relationship Type="http://schemas.openxmlformats.org/officeDocument/2006/relationships/hyperlink" Target="https://www.oee.com/world-class-oee/" TargetMode="External" Id="rId65"/><Relationship Type="http://schemas.openxmlformats.org/officeDocument/2006/relationships/hyperlink" Target="https://www.imts.com/" TargetMode="External" Id="rId66"/><Relationship Type="http://schemas.openxmlformats.org/officeDocument/2006/relationships/hyperlink" Target="https://www.fabtechexpo.com/" TargetMode="External" Id="rId67"/><Relationship Type="http://schemas.openxmlformats.org/officeDocument/2006/relationships/hyperlink" Target="https://www.automateshow.com/" TargetMode="External" Id="rId68"/><Relationship Type="http://schemas.openxmlformats.org/officeDocument/2006/relationships/hyperlink" Target="https://www.packexpointernational.com/" TargetMode="External" Id="rId69"/><Relationship Type="http://schemas.openxmlformats.org/officeDocument/2006/relationships/hyperlink" Target="https://www.assemblymag.com/the-assembly-show" TargetMode="External" Id="rId70"/><Relationship Type="http://schemas.openxmlformats.org/officeDocument/2006/relationships/hyperlink" Target="https://www.hannovermesseusa.com/" TargetMode="External" Id="rId7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Paquete de Benchmark OEE Estados Unidos 2026</t>
        </is>
      </c>
    </row>
    <row r="2">
      <c r="A2" s="2" t="inlineStr">
        <is>
          <t>Datos verificados en octubre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de la industria manufacturera</t>
        </is>
      </c>
      <c r="B5" t="inlineStr">
        <is>
          <t>9,7</t>
        </is>
      </c>
      <c r="C5" t="inlineStr">
        <is>
          <t>% of GDP (manufacturing value added as a percentage of GDP, quarterly, Q2 2026)</t>
        </is>
      </c>
      <c r="D5" t="n">
        <v>2026</v>
      </c>
      <c r="E5" t="inlineStr">
        <is>
          <t>BEA GDP by Industry, series VAPGDPMA (via FRED)</t>
        </is>
      </c>
      <c r="F5" s="4" t="inlineStr">
        <is>
          <t>https://fred.stlouisfed.org/data/VAPGDPMA</t>
        </is>
      </c>
    </row>
    <row r="6">
      <c r="A6" t="inlineStr">
        <is>
          <t>Valor añadido manufacturero</t>
        </is>
      </c>
      <c r="B6" t="inlineStr">
        <is>
          <t>3.168</t>
        </is>
      </c>
      <c r="C6" t="inlineStr">
        <is>
          <t>USD bn, current dollars, seasonally adjusted annual rate (Q2 2026)</t>
        </is>
      </c>
      <c r="D6" t="n">
        <v>2026</v>
      </c>
      <c r="E6" t="inlineStr">
        <is>
          <t>BEA GDP by Industry, series VAMA (via FRED), last updated 2026-09-30</t>
        </is>
      </c>
      <c r="F6" s="4" t="inlineStr">
        <is>
          <t>https://fred.stlouisfed.org/data/VAMA</t>
        </is>
      </c>
    </row>
    <row r="7">
      <c r="A7" t="inlineStr">
        <is>
          <t>Empleo manufacturero</t>
        </is>
      </c>
      <c r="B7" t="inlineStr">
        <is>
          <t>12.652</t>
        </is>
      </c>
      <c r="C7" t="inlineStr">
        <is>
          <t>thousand persons (all employees, seasonally adjusted, preliminary)</t>
        </is>
      </c>
      <c r="D7" t="n">
        <v>2026</v>
      </c>
      <c r="E7" t="inlineStr">
        <is>
          <t>BLS Current Employment Statistics, Industries at a Glance: Manufacturing (NAICS 31-33)</t>
        </is>
      </c>
      <c r="F7" s="4" t="inlineStr">
        <is>
          <t>https://www.bls.gov/iag/tgs/iag31-33.htm</t>
        </is>
      </c>
    </row>
    <row r="8">
      <c r="A8" t="inlineStr">
        <is>
          <t>Empresas manufactureras</t>
        </is>
      </c>
      <c r="B8" t="inlineStr">
        <is>
          <t>403.603</t>
        </is>
      </c>
      <c r="C8" t="inlineStr">
        <is>
          <t>establishments, private industry manufacturing (QCEW, preliminary)</t>
        </is>
      </c>
      <c r="D8" t="n">
        <v>2026</v>
      </c>
      <c r="E8" t="inlineStr">
        <is>
          <t>BLS QCEW via Industries at a Glance: Manufacturing</t>
        </is>
      </c>
      <c r="F8" s="4" t="inlineStr">
        <is>
          <t>https://www.bls.gov/iag/tgs/iag31-33.htm</t>
        </is>
      </c>
    </row>
    <row r="9">
      <c r="A9" t="inlineStr">
        <is>
          <t>Costo laboral (industria manufacturera)</t>
        </is>
      </c>
      <c r="B9" t="inlineStr">
        <is>
          <t>48,6</t>
        </is>
      </c>
      <c r="C9" t="inlineStr">
        <is>
          <t>USD per hour worked, total employer compensation cost, private-industry manufacturing (wages &amp; salaries 32.50 + benefits 16.12)</t>
        </is>
      </c>
      <c r="D9" t="n">
        <v>2026</v>
      </c>
      <c r="E9" t="inlineStr">
        <is>
          <t>BLS Employer Costs for Employee Compensation, June 2026, Table 4</t>
        </is>
      </c>
      <c r="F9" s="4" t="inlineStr">
        <is>
          <t>https://www.bls.gov/news.release/ecec.t04.htm</t>
        </is>
      </c>
    </row>
    <row r="10">
      <c r="A10" t="inlineStr">
        <is>
          <t>Precio de la electricidad industrial</t>
        </is>
      </c>
      <c r="B10" t="inlineStr">
        <is>
          <t>0,081</t>
        </is>
      </c>
      <c r="C10" t="inlineStr">
        <is>
          <t>US cents/kWh, average price to industrial customers, U.S. total (2023: 8.04)</t>
        </is>
      </c>
      <c r="D10" t="n">
        <v>2024</v>
      </c>
      <c r="E10" t="inlineStr">
        <is>
          <t>EIA Electric Power Annual, Table 2.10</t>
        </is>
      </c>
      <c r="F10" s="4" t="inlineStr">
        <is>
          <t>https://www.eia.gov/electricity/annual/html/epa_02_10.html</t>
        </is>
      </c>
    </row>
    <row r="11">
      <c r="A11" t="inlineStr">
        <is>
          <t>Densidad de robots</t>
        </is>
      </c>
      <c r="B11" t="inlineStr">
        <is>
          <t>307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Empresas que usan IA</t>
        </is>
      </c>
      <c r="B12" t="inlineStr">
        <is>
          <t>no publicado en una fuente oficial que hayamos podido consultar</t>
        </is>
      </c>
    </row>
    <row r="14">
      <c r="A14" s="5" t="inlineStr">
        <is>
          <t>Nota del editor</t>
        </is>
      </c>
    </row>
    <row r="15" ht="150" customHeight="1">
      <c r="A15" s="6" t="inlineStr">
        <is>
          <t>Estados Unidos tiene el mayor valor añadido manufacturero de este conjunto fuera de China (3,2 billones de dólares a tasa anualizada) y un costo laboral total de 48,62 dólares por hora, por lo que las paradas se pagan sobre todo en personas. La energía es barata en comparación: 8,1 centavos por kWh de media, por debajo de 6,2 en Texas. La densidad de robots (307) está muy por detrás de Alemania y Corea, y por eso la mayoría de las plantas que empiezan a medir el OEE (EGE) descubren que la primera pérdida es la disponibilidad, no el rendimiento. La depreciación acelerada total (full bonus depreciation) vuelve a aplicarse de forma permanente, y programas estatales como TechCred de Ohio y la red MEP financian la parte de personas y software de un proyecto de monitoreo.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Polos industriales · Estados Unidos</t>
        </is>
      </c>
    </row>
    <row r="3">
      <c r="A3" s="3" t="inlineStr">
        <is>
          <t>Polo</t>
        </is>
      </c>
      <c r="B3" s="3" t="inlineStr">
        <is>
          <t>Code</t>
        </is>
      </c>
      <c r="C3" s="3" t="inlineStr">
        <is>
          <t>Empleo manufacturero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Sectores clave</t>
        </is>
      </c>
      <c r="G3" s="3" t="inlineStr">
        <is>
          <t>Plantas destacadas</t>
        </is>
      </c>
      <c r="H3" s="3" t="inlineStr">
        <is>
          <t>Fuente</t>
        </is>
      </c>
    </row>
    <row r="4">
      <c r="A4" t="inlineStr">
        <is>
          <t>Detroit / Michigan</t>
        </is>
      </c>
      <c r="B4" t="inlineStr">
        <is>
          <t>US-MI</t>
        </is>
      </c>
      <c r="C4" t="n">
        <v>583.3</v>
      </c>
      <c r="D4" t="inlineStr">
        <is>
          <t>thousand · empleo manufacturero (SA)</t>
        </is>
      </c>
      <c r="E4" t="n">
        <v>2026</v>
      </c>
      <c r="F4" t="inlineStr">
        <is>
          <t>vehículos de motor y partes, EV y baterías, maquinaria y herramental</t>
        </is>
      </c>
      <c r="G4" t="inlineStr">
        <is>
          <t>Ford – Dearborn Truck Plant (Rouge), Dearborn; General Motors – Factory ZERO Detroit-Hamtramck Assembly Center; Stellantis – Sterling Heights Assembly Plant</t>
        </is>
      </c>
      <c r="H4" s="4" t="inlineStr">
        <is>
          <t>https://fred.stlouisfed.org/data/MIMFG</t>
        </is>
      </c>
    </row>
    <row r="5">
      <c r="A5" t="inlineStr">
        <is>
          <t>Cleveland / Columbus / Toledo (Ohio)</t>
        </is>
      </c>
      <c r="B5" t="inlineStr">
        <is>
          <t>US-OH</t>
        </is>
      </c>
      <c r="C5" t="n">
        <v>688.3</v>
      </c>
      <c r="D5" t="inlineStr">
        <is>
          <t>thousand · empleo manufacturero (SA)</t>
        </is>
      </c>
      <c r="E5" t="n">
        <v>2026</v>
      </c>
      <c r="F5" t="inlineStr">
        <is>
          <t>vehículos de motor y partes, motores aeroespaciales, metales y productos metálicos, química y plásticos</t>
        </is>
      </c>
      <c r="G5" t="inlineStr">
        <is>
          <t>Honda – Marysville Auto Plant; Honda – Anna Engine Plant; Ford – Ohio Assembly Plant, Avon Lake (área de Cleveland); General Motors – Toledo Propulsion Systems</t>
        </is>
      </c>
      <c r="H5" s="4" t="inlineStr">
        <is>
          <t>https://fred.stlouisfed.org/data/OHMFG</t>
        </is>
      </c>
    </row>
    <row r="6">
      <c r="A6" t="inlineStr">
        <is>
          <t>Indianapolis / Indiana</t>
        </is>
      </c>
      <c r="B6" t="inlineStr">
        <is>
          <t>US-IN</t>
        </is>
      </c>
      <c r="C6" t="n">
        <v>516.9</v>
      </c>
      <c r="D6" t="inlineStr">
        <is>
          <t>thousand · empleo manufacturero (SA)</t>
        </is>
      </c>
      <c r="E6" t="n">
        <v>2026</v>
      </c>
      <c r="F6" t="inlineStr">
        <is>
          <t>vehículos de motor y partes, motores, productos farmacéuticos, acero y metales</t>
        </is>
      </c>
      <c r="G6" t="inlineStr">
        <is>
          <t>Subaru of Indiana Automotive – Lafayette; Toyota – Toyota Motor Manufacturing Indiana (Princeton); Honda – Indiana Auto Plant, Greensburg; General Motors – Fort Wayne Assembly, Roanoke IN</t>
        </is>
      </c>
      <c r="H6" s="4" t="inlineStr">
        <is>
          <t>https://fred.stlouisfed.org/data/INMFG</t>
        </is>
      </c>
    </row>
    <row r="7">
      <c r="A7" t="inlineStr">
        <is>
          <t>Chicago / Illinois</t>
        </is>
      </c>
      <c r="B7" t="inlineStr">
        <is>
          <t>US-IL</t>
        </is>
      </c>
      <c r="C7" t="n">
        <v>571.4</v>
      </c>
      <c r="D7" t="inlineStr">
        <is>
          <t>thousand · empleo manufacturero (SA)</t>
        </is>
      </c>
      <c r="E7" t="n">
        <v>2026</v>
      </c>
      <c r="F7" t="inlineStr">
        <is>
          <t>procesamiento de alimentos, maquinaria, productos metálicos, química y farmacéutica, vehículos de motor</t>
        </is>
      </c>
      <c r="G7" t="inlineStr">
        <is>
          <t>Ford – Chicago Assembly Plant (Torrence Ave)</t>
        </is>
      </c>
      <c r="H7" s="4" t="inlineStr">
        <is>
          <t>https://fred.stlouisfed.org/data/ILMFG</t>
        </is>
      </c>
    </row>
    <row r="8">
      <c r="A8" t="inlineStr">
        <is>
          <t>Milwaukee / Wisconsin</t>
        </is>
      </c>
      <c r="B8" t="inlineStr">
        <is>
          <t>US-WI</t>
        </is>
      </c>
      <c r="C8" t="n">
        <v>458.4</v>
      </c>
      <c r="D8" t="inlineStr">
        <is>
          <t>thousand · empleo manufacturero (SA)</t>
        </is>
      </c>
      <c r="E8" t="n">
        <v>2026</v>
      </c>
      <c r="F8" t="inlineStr">
        <is>
          <t>maquinaria y motores, alimentos y bebidas, papel, productos metálicos, equipo eléctrico</t>
        </is>
      </c>
      <c r="G8" t="inlineStr"/>
      <c r="H8" s="4" t="inlineStr">
        <is>
          <t>https://fred.stlouisfed.org/data/WIMFG</t>
        </is>
      </c>
    </row>
    <row r="9">
      <c r="A9" t="inlineStr">
        <is>
          <t>Houston / Dallas–Fort Worth (Texas)</t>
        </is>
      </c>
      <c r="B9" t="inlineStr">
        <is>
          <t>US-TX</t>
        </is>
      </c>
      <c r="C9" t="n">
        <v>982.8</v>
      </c>
      <c r="D9" t="inlineStr">
        <is>
          <t>thousand · empleo manufacturero (SA)</t>
        </is>
      </c>
      <c r="E9" t="n">
        <v>2026</v>
      </c>
      <c r="F9" t="inlineStr">
        <is>
          <t>petroquímica y refinación, equipos para petróleo y gas, semiconductores, aeroespacial, vehículos de motor</t>
        </is>
      </c>
      <c r="G9" t="inlineStr">
        <is>
          <t>Tesla – Gigafactory Texas, Austin; Toyota – Toyota Motor Manufacturing Texas, San Antonio; General Motors – Arlington Assembly</t>
        </is>
      </c>
      <c r="H9" s="4" t="inlineStr">
        <is>
          <t>https://fred.stlouisfed.org/data/TXMFG</t>
        </is>
      </c>
    </row>
    <row r="10">
      <c r="A10" t="inlineStr">
        <is>
          <t>Greenville–Spartanburg / Carolina del Sur</t>
        </is>
      </c>
      <c r="B10" t="inlineStr">
        <is>
          <t>US-SC</t>
        </is>
      </c>
      <c r="C10" t="n">
        <v>266</v>
      </c>
      <c r="D10" t="inlineStr">
        <is>
          <t>thousand · empleo manufacturero (SA)</t>
        </is>
      </c>
      <c r="E10" t="n">
        <v>2026</v>
      </c>
      <c r="F10" t="inlineStr">
        <is>
          <t>vehículos de motor, aeroespacial, neumáticos y caucho, textiles</t>
        </is>
      </c>
      <c r="G10" t="inlineStr">
        <is>
          <t>BMW Group – Plant Spartanburg</t>
        </is>
      </c>
      <c r="H10" s="4" t="inlineStr">
        <is>
          <t>https://fred.stlouisfed.org/data/SCMFG</t>
        </is>
      </c>
    </row>
    <row r="11">
      <c r="A11" t="inlineStr">
        <is>
          <t>Charlotte / Carolina del Norte</t>
        </is>
      </c>
      <c r="B11" t="inlineStr">
        <is>
          <t>US-NC</t>
        </is>
      </c>
      <c r="C11" t="n">
        <v>450</v>
      </c>
      <c r="D11" t="inlineStr">
        <is>
          <t>thousand · empleo manufacturero (SA)</t>
        </is>
      </c>
      <c r="E11" t="n">
        <v>2026</v>
      </c>
      <c r="F11" t="inlineStr">
        <is>
          <t>camiones y vehículos pesados, baterías para EV, farmacéutica y biotecnología, muebles y textiles, equipos de energía</t>
        </is>
      </c>
      <c r="G11" t="inlineStr">
        <is>
          <t>Daimler Truck North America – Mount Holly Truck Manufacturing Plant (área de Charlotte); Daimler Truck North America – Cleveland (NC) Truck Manufacturing Plant; Toyota – Toyota Battery Manufacturing North Carolina, Liberty</t>
        </is>
      </c>
      <c r="H11" s="4" t="inlineStr">
        <is>
          <t>https://fred.stlouisfed.org/data/NCMFG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  <hyperlink xmlns:r="http://schemas.openxmlformats.org/officeDocument/2006/relationships" ref="H10" r:id="rId7"/>
    <hyperlink xmlns:r="http://schemas.openxmlformats.org/officeDocument/2006/relationships" ref="H11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Sectores principales y rangos de OEE aplicables</t>
        </is>
      </c>
    </row>
    <row r="2">
      <c r="A2" s="2" t="inlineStr">
        <is>
          <t>Las primeras columnas son la composición sectorial propia de Estados Unidos (U.S. Bureau of Economic Analysis (BEA) / U.S. Bureau of Labor Statistics (BLS) / U.S. Census Bureau). Las columnas de OEE son los rangos editoriales de oee-benchmark.org para ese tipo de sector: son referencias para plantas, no estadísticas nacionales.</t>
        </is>
      </c>
    </row>
    <row r="4">
      <c r="A4" s="3" t="inlineStr">
        <is>
          <t>Sector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Objetivo de clase mundial</t>
        </is>
      </c>
      <c r="G4" s="3" t="inlineStr">
        <is>
          <t>A × P × Q</t>
        </is>
      </c>
      <c r="H4" s="3" t="inlineStr">
        <is>
          <t>Pérdida dominante</t>
        </is>
      </c>
    </row>
    <row r="5">
      <c r="A5" t="inlineStr">
        <is>
          <t>Fabricación de alimentos</t>
        </is>
      </c>
      <c r="B5" t="inlineStr">
        <is>
          <t>1,768.2 miles de empleados (sep 2026, SA, prelim.)</t>
        </is>
      </c>
      <c r="C5" t="n">
        <v>2026</v>
      </c>
      <c r="D5" t="inlineStr">
        <is>
          <t>Alimentación y bebidas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Cambios de formato y arranque</t>
        </is>
      </c>
    </row>
    <row r="6">
      <c r="A6" t="inlineStr">
        <is>
          <t>Equipo de transporte (incl. vehículos de motor y partes 962.5k)</t>
        </is>
      </c>
      <c r="B6" t="inlineStr">
        <is>
          <t>1,766.4 miles de empleados (sep 2026, SA, prelim.)</t>
        </is>
      </c>
      <c r="C6" t="n">
        <v>2026</v>
      </c>
      <c r="D6" t="inlineStr">
        <is>
          <t>Automoción (montaje Tier 1)</t>
        </is>
      </c>
      <c r="E6" t="inlineStr">
        <is>
          <t>70–85%</t>
        </is>
      </c>
      <c r="F6" t="inlineStr">
        <is>
          <t>85%</t>
        </is>
      </c>
      <c r="G6" t="inlineStr">
        <is>
          <t>92% × 95% × 99.5%</t>
        </is>
      </c>
      <c r="H6" t="inlineStr">
        <is>
          <t>Cambios de formato y microparadas</t>
        </is>
      </c>
    </row>
    <row r="7">
      <c r="A7" t="inlineStr">
        <is>
          <t>Productos metálicos</t>
        </is>
      </c>
      <c r="B7" t="inlineStr">
        <is>
          <t>1,460.6 miles de empleados (sep 2026, SA, prelim.)</t>
        </is>
      </c>
      <c r="C7" t="n">
        <v>2026</v>
      </c>
      <c r="D7" t="inlineStr">
        <is>
          <t>Fabricación metálica / mecanizado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Preparación y marcha en vacío</t>
        </is>
      </c>
    </row>
    <row r="8">
      <c r="A8" t="inlineStr">
        <is>
          <t>Maquinaria</t>
        </is>
      </c>
      <c r="B8" t="inlineStr">
        <is>
          <t>1,101.0 miles de empleados (sep 2026, SA, prelim.)</t>
        </is>
      </c>
      <c r="C8" t="n">
        <v>2026</v>
      </c>
      <c r="D8" t="inlineStr">
        <is>
          <t>Fabricación metálica / mecanizado</t>
        </is>
      </c>
      <c r="E8" t="inlineStr">
        <is>
          <t>45–65%</t>
        </is>
      </c>
      <c r="F8" t="inlineStr">
        <is>
          <t>78%</t>
        </is>
      </c>
      <c r="G8" t="inlineStr">
        <is>
          <t>85% × 88% × 96%</t>
        </is>
      </c>
      <c r="H8" t="inlineStr">
        <is>
          <t>Preparación y marcha en vacío</t>
        </is>
      </c>
    </row>
    <row r="9">
      <c r="A9" t="inlineStr">
        <is>
          <t>Productos informáticos y electrónicos</t>
        </is>
      </c>
      <c r="B9" t="inlineStr">
        <is>
          <t>1,000.4 miles de empleados (sep 2026, SA, prelim.)</t>
        </is>
      </c>
      <c r="C9" t="n">
        <v>2026</v>
      </c>
      <c r="D9" t="inlineStr">
        <is>
          <t>Electrónica y semiconductores</t>
        </is>
      </c>
      <c r="E9" t="inlineStr">
        <is>
          <t>75–90%</t>
        </is>
      </c>
      <c r="F9" t="inlineStr">
        <is>
          <t>88%</t>
        </is>
      </c>
      <c r="G9" t="inlineStr">
        <is>
          <t>93% × 96% × 99%</t>
        </is>
      </c>
      <c r="H9" t="inlineStr">
        <is>
          <t>Velocidad reducida y defectos</t>
        </is>
      </c>
    </row>
    <row r="10">
      <c r="A10" t="inlineStr">
        <is>
          <t>Productos químicos</t>
        </is>
      </c>
      <c r="B10" t="inlineStr">
        <is>
          <t>905.5 miles de empleados (sep 2026, SA, prelim.)</t>
        </is>
      </c>
      <c r="C10" t="n">
        <v>2026</v>
      </c>
      <c r="D10" t="inlineStr">
        <is>
          <t>Proceso continuo (química, papel)</t>
        </is>
      </c>
      <c r="E10" t="inlineStr">
        <is>
          <t>80–92%</t>
        </is>
      </c>
      <c r="F10" t="inlineStr">
        <is>
          <t>92%</t>
        </is>
      </c>
      <c r="G10" t="inlineStr">
        <is>
          <t>95% × 97% × 99.5%</t>
        </is>
      </c>
      <c r="H10" t="inlineStr">
        <is>
          <t>Paradas no planificadas</t>
        </is>
      </c>
    </row>
    <row r="11">
      <c r="A11" t="inlineStr">
        <is>
          <t>Productos de plástico y caucho</t>
        </is>
      </c>
      <c r="B11" t="inlineStr">
        <is>
          <t>694.9 miles de empleados (sep 2026, SA, prelim.)</t>
        </is>
      </c>
      <c r="C11" t="n">
        <v>2026</v>
      </c>
      <c r="D11" t="inlineStr">
        <is>
          <t>Inyección de plásticos</t>
        </is>
      </c>
      <c r="E11" t="inlineStr">
        <is>
          <t>55–70%</t>
        </is>
      </c>
      <c r="F11" t="inlineStr">
        <is>
          <t>80%</t>
        </is>
      </c>
      <c r="G11" t="inlineStr">
        <is>
          <t>88% × 90% × 97%</t>
        </is>
      </c>
      <c r="H11" t="inlineStr">
        <is>
          <t>Microparadas</t>
        </is>
      </c>
    </row>
    <row r="13">
      <c r="A13" s="5" t="inlineStr">
        <is>
          <t>oee-benchmark.org Sector</t>
        </is>
      </c>
    </row>
    <row r="14">
      <c r="A14" s="3" t="inlineStr">
        <is>
          <t>Sector</t>
        </is>
      </c>
      <c r="B14" s="3" t="inlineStr">
        <is>
          <t>OEE típico</t>
        </is>
      </c>
      <c r="C14" s="3" t="inlineStr">
        <is>
          <t>Objetivo de clase mundial</t>
        </is>
      </c>
      <c r="D14" s="3" t="inlineStr">
        <is>
          <t>A × P × Q</t>
        </is>
      </c>
      <c r="E14" s="3" t="inlineStr">
        <is>
          <t>Pérdida dominante</t>
        </is>
      </c>
    </row>
    <row r="15">
      <c r="A15" t="inlineStr">
        <is>
          <t>Automoción (montaje Tier 1)</t>
        </is>
      </c>
      <c r="B15" t="inlineStr">
        <is>
          <t>70–85%</t>
        </is>
      </c>
      <c r="C15" t="inlineStr">
        <is>
          <t>85%</t>
        </is>
      </c>
      <c r="D15" t="inlineStr">
        <is>
          <t>92% × 95% × 99.5%</t>
        </is>
      </c>
      <c r="E15" t="inlineStr">
        <is>
          <t>Cambios de formato y microparadas</t>
        </is>
      </c>
    </row>
    <row r="16">
      <c r="A16" t="inlineStr">
        <is>
          <t>Electrónica y semiconductores</t>
        </is>
      </c>
      <c r="B16" t="inlineStr">
        <is>
          <t>75–90%</t>
        </is>
      </c>
      <c r="C16" t="inlineStr">
        <is>
          <t>88%</t>
        </is>
      </c>
      <c r="D16" t="inlineStr">
        <is>
          <t>93% × 96% × 99%</t>
        </is>
      </c>
      <c r="E16" t="inlineStr">
        <is>
          <t>Velocidad reducida y defectos</t>
        </is>
      </c>
    </row>
    <row r="17">
      <c r="A17" t="inlineStr">
        <is>
          <t>Alimentación y bebidas</t>
        </is>
      </c>
      <c r="B17" t="inlineStr">
        <is>
          <t>60–80%</t>
        </is>
      </c>
      <c r="C17" t="inlineStr">
        <is>
          <t>82%</t>
        </is>
      </c>
      <c r="D17" t="inlineStr">
        <is>
          <t>90% × 93% × 98%</t>
        </is>
      </c>
      <c r="E17" t="inlineStr">
        <is>
          <t>Cambios de formato y arranque</t>
        </is>
      </c>
    </row>
    <row r="18">
      <c r="A18" t="inlineStr">
        <is>
          <t>Farmacéutica</t>
        </is>
      </c>
      <c r="B18" t="inlineStr">
        <is>
          <t>35–45%</t>
        </is>
      </c>
      <c r="C18" t="inlineStr">
        <is>
          <t>70%</t>
        </is>
      </c>
      <c r="D18" t="inlineStr">
        <is>
          <t>80% × 90% × 97%</t>
        </is>
      </c>
      <c r="E18" t="inlineStr">
        <is>
          <t>Validación y cambios de formato</t>
        </is>
      </c>
    </row>
    <row r="19">
      <c r="A19" t="inlineStr">
        <is>
          <t>Proceso continuo (química, papel)</t>
        </is>
      </c>
      <c r="B19" t="inlineStr">
        <is>
          <t>80–92%</t>
        </is>
      </c>
      <c r="C19" t="inlineStr">
        <is>
          <t>92%</t>
        </is>
      </c>
      <c r="D19" t="inlineStr">
        <is>
          <t>95% × 97% × 99.5%</t>
        </is>
      </c>
      <c r="E19" t="inlineStr">
        <is>
          <t>Paradas no planificadas</t>
        </is>
      </c>
    </row>
    <row r="20">
      <c r="A20" t="inlineStr">
        <is>
          <t>Fabricación metálica / mecanizado</t>
        </is>
      </c>
      <c r="B20" t="inlineStr">
        <is>
          <t>45–65%</t>
        </is>
      </c>
      <c r="C20" t="inlineStr">
        <is>
          <t>78%</t>
        </is>
      </c>
      <c r="D20" t="inlineStr">
        <is>
          <t>85% × 88% × 96%</t>
        </is>
      </c>
      <c r="E20" t="inlineStr">
        <is>
          <t>Preparación y marcha en vacío</t>
        </is>
      </c>
    </row>
    <row r="21">
      <c r="A21" t="inlineStr">
        <is>
          <t>Inyección de plásticos</t>
        </is>
      </c>
      <c r="B21" t="inlineStr">
        <is>
          <t>55–70%</t>
        </is>
      </c>
      <c r="C21" t="inlineStr">
        <is>
          <t>80%</t>
        </is>
      </c>
      <c r="D21" t="inlineStr">
        <is>
          <t>88% × 90% × 97%</t>
        </is>
      </c>
      <c r="E21" t="inlineStr">
        <is>
          <t>Microparadas</t>
        </is>
      </c>
    </row>
    <row r="22">
      <c r="A22" t="inlineStr">
        <is>
          <t>Textil y confección</t>
        </is>
      </c>
      <c r="B22" t="inlineStr">
        <is>
          <t>40–60%</t>
        </is>
      </c>
      <c r="C22" t="inlineStr">
        <is>
          <t>73%</t>
        </is>
      </c>
      <c r="D22" t="inlineStr">
        <is>
          <t>82% × 86% × 95%</t>
        </is>
      </c>
      <c r="E22" t="inlineStr">
        <is>
          <t>Velocidad reducida y calidad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del costo de las paradas: valores por defecto de Estados Unidos</t>
        </is>
      </c>
    </row>
    <row r="2" ht="45" customHeight="1">
      <c r="A2" s="7" t="inlineStr">
        <is>
          <t>Modifique cualquier dato y el resultado se actualiza. Los valores por defecto de mano de obra y electricidad son las estadísticas nacionales citadas arriba, no las cifras de su planta; sustitúyalos por sus propios datos para obtener una estimación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no planificada al mes</t>
        </is>
      </c>
      <c r="B5" s="8" t="n">
        <v>20</v>
      </c>
    </row>
    <row r="6">
      <c r="A6" t="inlineStr">
        <is>
          <t>Líneas o máquinas afectadas</t>
        </is>
      </c>
      <c r="B6" s="8" t="n">
        <v>1</v>
      </c>
    </row>
    <row r="7">
      <c r="A7" t="inlineStr">
        <is>
          <t>Operadores por línea</t>
        </is>
      </c>
      <c r="B7" s="8" t="n">
        <v>3</v>
      </c>
    </row>
    <row r="8">
      <c r="A8" t="inlineStr">
        <is>
          <t>Costo laboral total por hora (USD)</t>
        </is>
      </c>
      <c r="B8" s="8" t="n">
        <v>48.62</v>
      </c>
    </row>
    <row r="9">
      <c r="A9" t="inlineStr">
        <is>
          <t>Precio de la electricidad por kWh (USD)</t>
        </is>
      </c>
      <c r="B9" s="8" t="n">
        <v>0.0813</v>
      </c>
    </row>
    <row r="10">
      <c r="A10" t="inlineStr">
        <is>
          <t>Carga media por línea (kW)</t>
        </is>
      </c>
      <c r="B10" s="8" t="n">
        <v>50</v>
      </c>
    </row>
    <row r="11">
      <c r="A11" t="inlineStr">
        <is>
          <t>Margen de contribución perdido por hora (su cifra) (USD)</t>
        </is>
      </c>
      <c r="B11" s="8" t="n">
        <v>0</v>
      </c>
    </row>
    <row r="13">
      <c r="A13" s="5" t="inlineStr">
        <is>
          <t>Costo estimado de las paradas</t>
        </is>
      </c>
    </row>
    <row r="14">
      <c r="A14" t="inlineStr">
        <is>
          <t>mano de obra / al mes</t>
        </is>
      </c>
      <c r="B14" s="9">
        <f>B5*B6*B7*B8</f>
        <v/>
      </c>
    </row>
    <row r="15">
      <c r="A15" t="inlineStr">
        <is>
          <t>energía / al mes</t>
        </is>
      </c>
      <c r="B15" s="9">
        <f>B5*B6*B10*B9</f>
        <v/>
      </c>
    </row>
    <row r="16">
      <c r="A16" t="inlineStr">
        <is>
          <t>margen perdido / al mes</t>
        </is>
      </c>
      <c r="B16" s="9">
        <f>B5*B6*B11</f>
        <v/>
      </c>
    </row>
    <row r="17">
      <c r="A17" t="inlineStr">
        <is>
          <t>Costo estimado de las paradas / al mes</t>
        </is>
      </c>
      <c r="B17" s="10">
        <f>B14+B15+B16</f>
        <v/>
      </c>
    </row>
    <row r="18">
      <c r="A18" t="inlineStr">
        <is>
          <t>Costo estimado de las paradas / al año</t>
        </is>
      </c>
      <c r="B18" s="10">
        <f>B17*12</f>
        <v/>
      </c>
    </row>
    <row r="20">
      <c r="A20" s="2" t="inlineStr">
        <is>
          <t>Costo laboral (industria manufacturera): 2026 · Precio de la electricidad industrial: 2024 · leído en la página de la fuente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Financiación e incentivos para proyectos de monitoreo (situación a octubre de 2026)</t>
        </is>
      </c>
    </row>
    <row r="2">
      <c r="A2" s="2" t="inlineStr">
        <is>
          <t>Programas que un proyecto de monitoreo de la producción o de OEE puede aprovechar. La situación se comprobó en la página del organismo gestor en octubre de 2026; todo lo que no pudimos confirmar está marcado como sin verificar.</t>
        </is>
      </c>
    </row>
    <row r="4">
      <c r="A4" s="3" t="inlineStr">
        <is>
          <t>Programa</t>
        </is>
      </c>
      <c r="B4" s="3" t="inlineStr">
        <is>
          <t>Organismo gestor</t>
        </is>
      </c>
      <c r="C4" s="3" t="inlineStr">
        <is>
          <t>Qué financia</t>
        </is>
      </c>
      <c r="D4" s="3" t="inlineStr">
        <is>
          <t>Situación</t>
        </is>
      </c>
      <c r="E4" s="3" t="inlineStr">
        <is>
          <t>Status detail</t>
        </is>
      </c>
      <c r="F4" s="3" t="inlineStr">
        <is>
          <t>Fuente</t>
        </is>
      </c>
    </row>
    <row r="5">
      <c r="A5" t="inlineStr">
        <is>
          <t>100% bonus depreciation (IRC §168(k)) - restored permanently by the One Big Beautiful Bill Act</t>
        </is>
      </c>
      <c r="B5" t="inlineStr">
        <is>
          <t>IRS / Tesoro de EE. UU. (impuesto federal)</t>
        </is>
      </c>
      <c r="C5" s="11" t="inlineStr">
        <is>
          <t>Depreciación permanente del 100% en el primer año para bienes calificados adquiridos después del 19 ene 2025 (eliminadas la reducción gradual y la expiración de 2027); elección opcional del 40% para el primer ejercicio fiscal que termine después del 19 ene 2025. Aplica a maquinaria, hardware de monitoreo, software con vida útil determinable, etc.</t>
        </is>
      </c>
      <c r="D5" t="inlineStr">
        <is>
          <t>abierto</t>
        </is>
      </c>
      <c r="E5" s="11" t="inlineStr">
        <is>
          <t>abierto</t>
        </is>
      </c>
      <c r="F5" s="4" t="inlineStr">
        <is>
          <t>https://www.irs.gov/pub/irs-drop/n-26-11.pdf</t>
        </is>
      </c>
    </row>
    <row r="6">
      <c r="A6" t="inlineStr">
        <is>
          <t>Section 179 expensing</t>
        </is>
      </c>
      <c r="B6" t="inlineStr">
        <is>
          <t>IRS (impuesto federal)</t>
        </is>
      </c>
      <c r="C6" s="11" t="inlineStr">
        <is>
          <t>Deducción inmediata de equipos/software elegibles hasta un límite anual (elevado por la OBBBA; el límite exacto de 2026 no se consultó en una página del IRS en esta sesión)</t>
        </is>
      </c>
      <c r="D6" t="inlineStr">
        <is>
          <t>abierto</t>
        </is>
      </c>
      <c r="E6" s="11" t="inlineStr">
        <is>
          <t>abierto (límites no verificados)</t>
        </is>
      </c>
      <c r="F6" s="4" t="inlineStr">
        <is>
          <t>https://www.irs.gov/newsroom/one-big-beautiful-bill-provisions</t>
        </is>
      </c>
    </row>
    <row r="7">
      <c r="A7" t="inlineStr">
        <is>
          <t>Section 48C Qualifying Advanced Energy Project Credit</t>
        </is>
      </c>
      <c r="B7" t="inlineStr">
        <is>
          <t>DOE / IRS / Tesoro</t>
        </is>
      </c>
      <c r="C7" s="11" t="inlineStr">
        <is>
          <t>Crédito fiscal a la inversión del 30% para proyectos de manufactura de energía limpia / descarbonización industrial; $10B asignados en la Ronda 1 (~$4B, mar 2024) y la Ronda 2 (~$6B, ene 2025)</t>
        </is>
      </c>
      <c r="D7" t="inlineStr">
        <is>
          <t>cerrado</t>
        </is>
      </c>
      <c r="E7" s="11" t="inlineStr">
        <is>
          <t>cerrado (ambas rondas totalmente asignadas; no se ha anunciado una nueva ronda; la página del DOE señala que la OBBBA 'revisó fechas y disposiciones' sin dar detalles)</t>
        </is>
      </c>
      <c r="F7" s="4" t="inlineStr">
        <is>
          <t>https://www.energy.gov/infrastructure/qualifying-advanced-energy-project-credit-48c-program</t>
        </is>
      </c>
    </row>
    <row r="8">
      <c r="A8" t="inlineStr">
        <is>
          <t>NIST Manufacturing Extension Partnership (MEP)</t>
        </is>
      </c>
      <c r="B8" t="inlineStr">
        <is>
          <t>NIST, Departamento de Comercio de EE. UU., a través de los centros MEP estatales en los 50 estados + Puerto Rico (&gt;450 puntos de servicio, ~1,400 asesores)</t>
        </is>
      </c>
      <c r="C8" s="11" t="inlineStr">
        <is>
          <t>Consultoría subvencionada para fabricantes PyME: evaluaciones de Industria 4.0 / manufactura inteligente, lean, mejora del OEE, fuerza laboral; adjudicaciones 2026: &gt;$30M a centros en 11 estados + PR (sep 2026), piloto de $40M en fabricación aditiva/minerales críticos (jun 2026)</t>
        </is>
      </c>
      <c r="D8" t="inlineStr">
        <is>
          <t>abierto</t>
        </is>
      </c>
      <c r="E8" s="11" t="inlineStr">
        <is>
          <t>abierto</t>
        </is>
      </c>
      <c r="F8" s="4" t="inlineStr">
        <is>
          <t>https://www.nist.gov/mep</t>
        </is>
      </c>
    </row>
    <row r="9">
      <c r="A9" t="inlineStr">
        <is>
          <t>Michigan Industry 4.0 Technology Implementation Grant</t>
        </is>
      </c>
      <c r="B9" t="inlineStr">
        <is>
          <t>Michigan Economic Development Corporation (MEDC) con Automation Alley / MMTC</t>
        </is>
      </c>
      <c r="C9" s="11" t="inlineStr">
        <is>
          <t>Reembolso del 50% hasta $25,000 para pequeños fabricantes que implementen tecnología I4.0 (IIoT, IA, robótica, nube, trabajador conectado, etc.)</t>
        </is>
      </c>
      <c r="D9" t="inlineStr">
        <is>
          <t>cerrado</t>
        </is>
      </c>
      <c r="E9" s="11" t="inlineStr">
        <is>
          <t>cerrado ('La solicitud está actualmente cerrada')</t>
        </is>
      </c>
      <c r="F9" s="4" t="inlineStr">
        <is>
          <t>https://michiganbusiness.org/industry4-0/grant</t>
        </is>
      </c>
    </row>
    <row r="10">
      <c r="A10" t="inlineStr">
        <is>
          <t>Ohio TechCred</t>
        </is>
      </c>
      <c r="B10" t="inlineStr">
        <is>
          <t>Ohio Department of Development</t>
        </is>
      </c>
      <c r="C10" s="11" t="inlineStr">
        <is>
          <t>Reembolsa a los empleadores hasta $1,000 por persona y credencial tecnológica, tope de $30,000 por solicitud; una solicitud por FEIN por ronda</t>
        </is>
      </c>
      <c r="D10" t="inlineStr">
        <is>
          <t>abierto</t>
        </is>
      </c>
      <c r="E10" s="11" t="inlineStr">
        <is>
          <t>abierto (ronda 1-30 oct 2026)</t>
        </is>
      </c>
      <c r="F10" s="4" t="inlineStr">
        <is>
          <t>https://development.ohio.gov/business/workforce-development/tech-cred/apply</t>
        </is>
      </c>
    </row>
    <row r="11">
      <c r="A11" t="inlineStr">
        <is>
          <t>Indiana Manufacturing Readiness Grants</t>
        </is>
      </c>
      <c r="B11" t="inlineStr">
        <is>
          <t>Conexus Indiana con Indiana Economic Development Corporation (IEDC)</t>
        </is>
      </c>
      <c r="C11" s="11" t="inlineStr">
        <is>
          <t>Subvenciones para inversión de capital en manufactura inteligente (IIoT, cobots, comunicaciones avanzadas); $79.8M adjudicados en 772 subvenciones hasta la fecha</t>
        </is>
      </c>
      <c r="D11" t="inlineStr">
        <is>
          <t>cerrado</t>
        </is>
      </c>
      <c r="E11" s="11" t="inlineStr">
        <is>
          <t>cerrado / en pausa (totalmente suscrito al 21 abr 2025; reapertura en 2026 no confirmada en la página)</t>
        </is>
      </c>
      <c r="F11" s="4" t="inlineStr">
        <is>
          <t>https://www.conexusindiana.com/manufacturing-readiness-grants/</t>
        </is>
      </c>
    </row>
    <row r="12">
      <c r="A12" t="inlineStr">
        <is>
          <t>Wisconsin Manufacturing and Agriculture Credit (MAC)</t>
        </is>
      </c>
      <c r="B12" t="inlineStr">
        <is>
          <t>Wisconsin Department of Revenue</t>
        </is>
      </c>
      <c r="C12" s="11" t="inlineStr">
        <is>
          <t>Crédito del 7.5% sobre el impuesto a la renta/franquicia por ingresos de actividades de producción calificadas procedentes de propiedades clasificadas como manufactureras en Wisconsin</t>
        </is>
      </c>
      <c r="D12" t="inlineStr">
        <is>
          <t>abierto</t>
        </is>
      </c>
      <c r="E12" s="11" t="inlineStr">
        <is>
          <t>abierto (crédito legal vigente)</t>
        </is>
      </c>
      <c r="F12" s="4" t="inlineStr">
        <is>
          <t>https://www.revenue.wi.gov/Pages/FAQS/ise-MandA-CreditComp.aspx</t>
        </is>
      </c>
    </row>
    <row r="13">
      <c r="A13" t="inlineStr">
        <is>
          <t>readySC</t>
        </is>
      </c>
      <c r="B13" t="inlineStr">
        <is>
          <t>SC Technical College System</t>
        </is>
      </c>
      <c r="C13" s="11" t="inlineStr">
        <is>
          <t>Reclutamiento y capacitación de personal para empresas nuevas/en expansión (4,226 personas capacitadas, 86 empresas atendidas en el FY2024-25)</t>
        </is>
      </c>
      <c r="D13" t="inlineStr">
        <is>
          <t>abierto</t>
        </is>
      </c>
      <c r="E13" s="11" t="inlineStr">
        <is>
          <t>abierto (vigente)</t>
        </is>
      </c>
      <c r="F13" s="4" t="inlineStr">
        <is>
          <t>https://www.readysc.org/</t>
        </is>
      </c>
    </row>
    <row r="14">
      <c r="A14" t="inlineStr">
        <is>
          <t>Texas Enterprise Fund (TEF)</t>
        </is>
      </c>
      <c r="B14" t="inlineStr">
        <is>
          <t>Texas Economic Development &amp; Tourism Office, Office of the Governor</t>
        </is>
      </c>
      <c r="C14" s="11" t="inlineStr">
        <is>
          <t>Subvenciones en efectivo de 'cierre de acuerdo' para proyectos en competencia con sitios de otros estados; &gt;75 empleos en zonas urbanas / &gt;25 en rurales, salarios por encima del promedio del condado</t>
        </is>
      </c>
      <c r="D14" t="inlineStr">
        <is>
          <t>abierto</t>
        </is>
      </c>
      <c r="E14" s="11" t="inlineStr">
        <is>
          <t>abierto (solicitudes continuas; adjudicaciones listadas al 31 ago 2026)</t>
        </is>
      </c>
      <c r="F14" s="4" t="inlineStr">
        <is>
          <t>https://gov.texas.gov/business/page/texas-enterprise-fund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Ferias y eventos 2026–2027</t>
        </is>
      </c>
    </row>
    <row r="3">
      <c r="A3" s="3" t="inlineStr">
        <is>
          <t>Evento</t>
        </is>
      </c>
      <c r="B3" s="3" t="inlineStr">
        <is>
          <t>Ciudad</t>
        </is>
      </c>
      <c r="C3" s="3" t="inlineStr">
        <is>
          <t>Fechas</t>
        </is>
      </c>
      <c r="D3" s="3" t="inlineStr">
        <is>
          <t>Fuente</t>
        </is>
      </c>
    </row>
    <row r="4">
      <c r="A4" t="inlineStr">
        <is>
          <t>IMTS 2026 (co-located Hannover Messe USA)</t>
        </is>
      </c>
      <c r="B4" t="inlineStr">
        <is>
          <t>Chicago, IL (McCormick Place)</t>
        </is>
      </c>
      <c r="C4" t="inlineStr">
        <is>
          <t>14-19 sep 2026 (ya celebrado)</t>
        </is>
      </c>
      <c r="D4" s="4" t="inlineStr">
        <is>
          <t>https://www.imts.com/</t>
        </is>
      </c>
    </row>
    <row r="5">
      <c r="A5" t="inlineStr">
        <is>
          <t>PACK EXPO International 2026</t>
        </is>
      </c>
      <c r="B5" t="inlineStr">
        <is>
          <t>Chicago, IL (McCormick Place)</t>
        </is>
      </c>
      <c r="C5" t="inlineStr">
        <is>
          <t>18-21 oct 2026</t>
        </is>
      </c>
      <c r="D5" s="4" t="inlineStr">
        <is>
          <t>https://www.packexpointernational.com/</t>
        </is>
      </c>
    </row>
    <row r="6">
      <c r="A6" t="inlineStr">
        <is>
          <t>FABTECH 2026</t>
        </is>
      </c>
      <c r="B6" t="inlineStr">
        <is>
          <t>Las Vegas, NV (Las Vegas Convention Center)</t>
        </is>
      </c>
      <c r="C6" t="inlineStr">
        <is>
          <t>21-23 oct 2026</t>
        </is>
      </c>
      <c r="D6" s="4" t="inlineStr">
        <is>
          <t>https://www.fabtechexpo.com/</t>
        </is>
      </c>
    </row>
    <row r="7">
      <c r="A7" t="inlineStr">
        <is>
          <t>The ASSEMBLY Show 2026</t>
        </is>
      </c>
      <c r="B7" t="inlineStr">
        <is>
          <t>Rosemont, IL (Donald E. Stephens Convention Center)</t>
        </is>
      </c>
      <c r="C7" t="inlineStr">
        <is>
          <t>27-29 oct 2026</t>
        </is>
      </c>
      <c r="D7" s="4" t="inlineStr">
        <is>
          <t>https://www.assemblymag.com/the-assembly-show</t>
        </is>
      </c>
    </row>
    <row r="8">
      <c r="A8" t="inlineStr">
        <is>
          <t>Automate 2027</t>
        </is>
      </c>
      <c r="B8" t="inlineStr">
        <is>
          <t>Las Vegas, NV (Las Vegas Convention Center)</t>
        </is>
      </c>
      <c r="C8" t="inlineStr">
        <is>
          <t>10-13 may 2027</t>
        </is>
      </c>
      <c r="D8" s="4" t="inlineStr">
        <is>
          <t>https://www.automateshow.com/</t>
        </is>
      </c>
    </row>
    <row r="9">
      <c r="A9" t="inlineStr">
        <is>
          <t>FABTECH 2027</t>
        </is>
      </c>
      <c r="B9" t="inlineStr">
        <is>
          <t>Chicago, IL (McCormick Place)</t>
        </is>
      </c>
      <c r="C9" t="inlineStr">
        <is>
          <t>13-16 sep 2027</t>
        </is>
      </c>
      <c r="D9" s="4" t="inlineStr">
        <is>
          <t>https://www.fabtechexpo.com/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7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Las cifras se citan tal como se publican, con el año y la unidad de cada fuente; no convertimos divisas ni estimamos valores ausentes. Los rangos de OEE siguen el proceso editorial de oee-benchmark.org. Publicado por TEEPTRAK SAS, que comercializa software de monitoreo de la producción y de OEE.</t>
        </is>
      </c>
    </row>
    <row r="4">
      <c r="A4" s="4" t="inlineStr">
        <is>
          <t>https://api.worldbank.org/v2/country/USA/indicator/NV.IND.MANF.ZS?format=json&amp;date=2019:2025</t>
        </is>
      </c>
    </row>
    <row r="5">
      <c r="A5" s="4" t="inlineStr">
        <is>
          <t>https://www.bea.gov/data/gdp/gdp-industry</t>
        </is>
      </c>
    </row>
    <row r="6">
      <c r="A6" s="4" t="inlineStr">
        <is>
          <t>https://www.bea.gov/news/2026/gdp-third-estimate-industries-corporate-profits-state-gdp-and-state-personal-income-2nd</t>
        </is>
      </c>
    </row>
    <row r="7">
      <c r="A7" s="4" t="inlineStr">
        <is>
          <t>https://www.bea.gov/sites/default/files/2026-09/gdp2q26-3rd.pdf</t>
        </is>
      </c>
    </row>
    <row r="8">
      <c r="A8" s="4" t="inlineStr">
        <is>
          <t>https://fred.stlouisfed.org/data/VAPGDPMA</t>
        </is>
      </c>
    </row>
    <row r="9">
      <c r="A9" s="4" t="inlineStr">
        <is>
          <t>https://fred.stlouisfed.org/data/VAMA</t>
        </is>
      </c>
    </row>
    <row r="10">
      <c r="A10" s="4" t="inlineStr">
        <is>
          <t>https://www.bls.gov/iag/tgs/iag31-33.htm</t>
        </is>
      </c>
    </row>
    <row r="11">
      <c r="A11" s="4" t="inlineStr">
        <is>
          <t>https://www.bls.gov/news.release/empsit.t17.htm</t>
        </is>
      </c>
    </row>
    <row r="12">
      <c r="A12" s="4" t="inlineStr">
        <is>
          <t>https://www.bls.gov/news.release/ecec.nr0.htm</t>
        </is>
      </c>
    </row>
    <row r="13">
      <c r="A13" s="4" t="inlineStr">
        <is>
          <t>https://www.bls.gov/news.release/ecec.t04.htm</t>
        </is>
      </c>
    </row>
    <row r="14">
      <c r="A14" s="4" t="inlineStr">
        <is>
          <t>https://www.eia.gov/electricity/annual/html/epa_02_10.html</t>
        </is>
      </c>
    </row>
    <row r="15">
      <c r="A15" s="4" t="inlineStr">
        <is>
          <t>https://www.eia.gov/electricity/state/</t>
        </is>
      </c>
    </row>
    <row r="16">
      <c r="A16" s="4" t="inlineStr">
        <is>
          <t>https://www.eia.gov/electricity/state/michigan/</t>
        </is>
      </c>
    </row>
    <row r="17">
      <c r="A17" s="4" t="inlineStr">
        <is>
          <t>https://ifr.org/ifr-press-releases/news/robot-density-surges-in-europe-asia-and-americas</t>
        </is>
      </c>
    </row>
    <row r="18">
      <c r="A18" s="4" t="inlineStr">
        <is>
          <t>https://ifr.org/ifr-press-releases/news/us-robot-industry-returns-to-double-digit-growth</t>
        </is>
      </c>
    </row>
    <row r="19">
      <c r="A19" s="4" t="inlineStr">
        <is>
          <t>https://www.census.gov/newsroom/press-releases/2025/2023-county-business-patterns.html</t>
        </is>
      </c>
    </row>
    <row r="20">
      <c r="A20" s="4" t="inlineStr">
        <is>
          <t>https://nam.org/mfgdata/facts-about-manufacturing-expanded/</t>
        </is>
      </c>
    </row>
    <row r="21">
      <c r="A21" s="4" t="inlineStr">
        <is>
          <t>https://fred.stlouisfed.org/data/MIMANNGSP</t>
        </is>
      </c>
    </row>
    <row r="22">
      <c r="A22" s="4" t="inlineStr">
        <is>
          <t>https://fred.stlouisfed.org/data/OHMANNGSP</t>
        </is>
      </c>
    </row>
    <row r="23">
      <c r="A23" s="4" t="inlineStr">
        <is>
          <t>https://fred.stlouisfed.org/data/INMANNGSP</t>
        </is>
      </c>
    </row>
    <row r="24">
      <c r="A24" s="4" t="inlineStr">
        <is>
          <t>https://fred.stlouisfed.org/data/ILMANNGSP</t>
        </is>
      </c>
    </row>
    <row r="25">
      <c r="A25" s="4" t="inlineStr">
        <is>
          <t>https://fred.stlouisfed.org/data/WIMANNGSP</t>
        </is>
      </c>
    </row>
    <row r="26">
      <c r="A26" s="4" t="inlineStr">
        <is>
          <t>https://fred.stlouisfed.org/data/TXMANNGSP</t>
        </is>
      </c>
    </row>
    <row r="27">
      <c r="A27" s="4" t="inlineStr">
        <is>
          <t>https://fred.stlouisfed.org/data/SCMANNGSP</t>
        </is>
      </c>
    </row>
    <row r="28">
      <c r="A28" s="4" t="inlineStr">
        <is>
          <t>https://fred.stlouisfed.org/data/NCMANNGSP</t>
        </is>
      </c>
    </row>
    <row r="29">
      <c r="A29" s="4" t="inlineStr">
        <is>
          <t>https://fred.stlouisfed.org/data/TNMANNGSP</t>
        </is>
      </c>
    </row>
    <row r="30">
      <c r="A30" s="4" t="inlineStr">
        <is>
          <t>https://fred.stlouisfed.org/data/KYMANNGSP</t>
        </is>
      </c>
    </row>
    <row r="31">
      <c r="A31" s="4" t="inlineStr">
        <is>
          <t>https://fred.stlouisfed.org/data/MIMFG</t>
        </is>
      </c>
    </row>
    <row r="32">
      <c r="A32" s="4" t="inlineStr">
        <is>
          <t>https://fred.stlouisfed.org/data/OHMFG</t>
        </is>
      </c>
    </row>
    <row r="33">
      <c r="A33" s="4" t="inlineStr">
        <is>
          <t>https://fred.stlouisfed.org/data/INMFG</t>
        </is>
      </c>
    </row>
    <row r="34">
      <c r="A34" s="4" t="inlineStr">
        <is>
          <t>https://fred.stlouisfed.org/data/ILMFG</t>
        </is>
      </c>
    </row>
    <row r="35">
      <c r="A35" s="4" t="inlineStr">
        <is>
          <t>https://fred.stlouisfed.org/data/WIMFG</t>
        </is>
      </c>
    </row>
    <row r="36">
      <c r="A36" s="4" t="inlineStr">
        <is>
          <t>https://fred.stlouisfed.org/data/TXMFG</t>
        </is>
      </c>
    </row>
    <row r="37">
      <c r="A37" s="4" t="inlineStr">
        <is>
          <t>https://fred.stlouisfed.org/data/SCMFG</t>
        </is>
      </c>
    </row>
    <row r="38">
      <c r="A38" s="4" t="inlineStr">
        <is>
          <t>https://fred.stlouisfed.org/data/NCMFG</t>
        </is>
      </c>
    </row>
    <row r="39">
      <c r="A39" s="4" t="inlineStr">
        <is>
          <t>https://fred.stlouisfed.org/data/TNMFG</t>
        </is>
      </c>
    </row>
    <row r="40">
      <c r="A40" s="4" t="inlineStr">
        <is>
          <t>https://fred.stlouisfed.org/data/KYMFG</t>
        </is>
      </c>
    </row>
    <row r="41">
      <c r="A41" s="4" t="inlineStr">
        <is>
          <t>https://www.irs.gov/newsroom/one-big-beautiful-bill-provisions</t>
        </is>
      </c>
    </row>
    <row r="42">
      <c r="A42" s="4" t="inlineStr">
        <is>
          <t>https://www.irs.gov/pub/irs-drop/n-26-11.pdf</t>
        </is>
      </c>
    </row>
    <row r="43">
      <c r="A43" s="4" t="inlineStr">
        <is>
          <t>https://www.energy.gov/infrastructure/qualifying-advanced-energy-project-credit-48c-program</t>
        </is>
      </c>
    </row>
    <row r="44">
      <c r="A44" s="4" t="inlineStr">
        <is>
          <t>https://www.nist.gov/mep</t>
        </is>
      </c>
    </row>
    <row r="45">
      <c r="A45" s="4" t="inlineStr">
        <is>
          <t>https://michiganbusiness.org/industry4-0/grant</t>
        </is>
      </c>
    </row>
    <row r="46">
      <c r="A46" s="4" t="inlineStr">
        <is>
          <t>https://development.ohio.gov/business/workforce-development/tech-cred/apply</t>
        </is>
      </c>
    </row>
    <row r="47">
      <c r="A47" s="4" t="inlineStr">
        <is>
          <t>https://www.conexusindiana.com/manufacturing-readiness-grants/</t>
        </is>
      </c>
    </row>
    <row r="48">
      <c r="A48" s="4" t="inlineStr">
        <is>
          <t>https://www.revenue.wi.gov/Pages/FAQS/ise-MandA-CreditComp.aspx</t>
        </is>
      </c>
    </row>
    <row r="49">
      <c r="A49" s="4" t="inlineStr">
        <is>
          <t>https://www.readysc.org/</t>
        </is>
      </c>
    </row>
    <row r="50">
      <c r="A50" s="4" t="inlineStr">
        <is>
          <t>https://gov.texas.gov/business/page/texas-enterprise-fund</t>
        </is>
      </c>
    </row>
    <row r="51">
      <c r="A51" s="4" t="inlineStr">
        <is>
          <t>https://corporate.ford.com/operations/locations/global-plants/dearborn-truck-plant.html</t>
        </is>
      </c>
    </row>
    <row r="52">
      <c r="A52" s="4" t="inlineStr">
        <is>
          <t>https://corporate.ford.com/operations/locations/global-plants/chicago-assembly-plant.html</t>
        </is>
      </c>
    </row>
    <row r="53">
      <c r="A53" s="4" t="inlineStr">
        <is>
          <t>https://www.gm.com/company/facilities/factory-zero</t>
        </is>
      </c>
    </row>
    <row r="54">
      <c r="A54" s="4" t="inlineStr">
        <is>
          <t>https://www.stellantis.com/en/news/press-releases/2024/september/stellantis-invests-more-than-406-million-dollars-in-three-michigan-facilities-to-execute-multi-energy-strategy</t>
        </is>
      </c>
    </row>
    <row r="55">
      <c r="A55" s="4" t="inlineStr">
        <is>
          <t>https://hondanews.com/releases/digital-factbook-north-america-manufacturing</t>
        </is>
      </c>
    </row>
    <row r="56">
      <c r="A56" s="4" t="inlineStr">
        <is>
          <t>https://pressroom.toyota.com/facility/toyota-motor-manufacturing-kentucky-tmmk/</t>
        </is>
      </c>
    </row>
    <row r="57">
      <c r="A57" s="4" t="inlineStr">
        <is>
          <t>https://pressroom.toyota.com/facility/toyota-motor-manufacturing-indiana-tmmi/</t>
        </is>
      </c>
    </row>
    <row r="58">
      <c r="A58" s="4" t="inlineStr">
        <is>
          <t>https://pressroom.toyota.com/facility/toyota-motor-manufacturing-texas-tmmtx/</t>
        </is>
      </c>
    </row>
    <row r="59">
      <c r="A59" s="4" t="inlineStr">
        <is>
          <t>https://pressroom.toyota.com/facility/toyota-battery-manufacturing-north-carolina-tbmnc/</t>
        </is>
      </c>
    </row>
    <row r="60">
      <c r="A60" s="4" t="inlineStr">
        <is>
          <t>https://www.subaru-sia.com/</t>
        </is>
      </c>
    </row>
    <row r="61">
      <c r="A61" s="4" t="inlineStr">
        <is>
          <t>https://www.bmwgroup-werke.com/spartanburg/en.html</t>
        </is>
      </c>
    </row>
    <row r="62">
      <c r="A62" s="4" t="inlineStr">
        <is>
          <t>https://www.tesla.com/giga-texas</t>
        </is>
      </c>
    </row>
    <row r="63">
      <c r="A63" s="4" t="inlineStr">
        <is>
          <t>https://northamerica.daimlertruck.com/company/locations/</t>
        </is>
      </c>
    </row>
    <row r="64">
      <c r="A64" s="4" t="inlineStr">
        <is>
          <t>https://www.generac.com/about-us/</t>
        </is>
      </c>
    </row>
    <row r="65">
      <c r="A65" s="4" t="inlineStr">
        <is>
          <t>https://www.oshkoshcorp.com/</t>
        </is>
      </c>
    </row>
    <row r="66">
      <c r="A66" s="4" t="inlineStr">
        <is>
          <t>https://www.harley-davidson.com/us/en/about-us/company.html</t>
        </is>
      </c>
    </row>
    <row r="67">
      <c r="A67" s="4" t="inlineStr">
        <is>
          <t>https://www.boeing.com/commercial/787</t>
        </is>
      </c>
    </row>
    <row r="68">
      <c r="A68" s="4" t="inlineStr">
        <is>
          <t>https://www.oee.com/world-class-oee/</t>
        </is>
      </c>
    </row>
    <row r="69">
      <c r="A69" s="4" t="inlineStr">
        <is>
          <t>https://www.imts.com/</t>
        </is>
      </c>
    </row>
    <row r="70">
      <c r="A70" s="4" t="inlineStr">
        <is>
          <t>https://www.fabtechexpo.com/</t>
        </is>
      </c>
    </row>
    <row r="71">
      <c r="A71" s="4" t="inlineStr">
        <is>
          <t>https://www.automateshow.com/</t>
        </is>
      </c>
    </row>
    <row r="72">
      <c r="A72" s="4" t="inlineStr">
        <is>
          <t>https://www.packexpointernational.com/</t>
        </is>
      </c>
    </row>
    <row r="73">
      <c r="A73" s="4" t="inlineStr">
        <is>
          <t>https://www.assemblymag.com/the-assembly-show</t>
        </is>
      </c>
    </row>
    <row r="74">
      <c r="A74" s="4" t="inlineStr">
        <is>
          <t>https://www.hannovermesseusa.com/</t>
        </is>
      </c>
    </row>
    <row r="76">
      <c r="A76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  <hyperlink xmlns:r="http://schemas.openxmlformats.org/officeDocument/2006/relationships" ref="A40" r:id="rId37"/>
    <hyperlink xmlns:r="http://schemas.openxmlformats.org/officeDocument/2006/relationships" ref="A41" r:id="rId38"/>
    <hyperlink xmlns:r="http://schemas.openxmlformats.org/officeDocument/2006/relationships" ref="A42" r:id="rId39"/>
    <hyperlink xmlns:r="http://schemas.openxmlformats.org/officeDocument/2006/relationships" ref="A43" r:id="rId40"/>
    <hyperlink xmlns:r="http://schemas.openxmlformats.org/officeDocument/2006/relationships" ref="A44" r:id="rId41"/>
    <hyperlink xmlns:r="http://schemas.openxmlformats.org/officeDocument/2006/relationships" ref="A45" r:id="rId42"/>
    <hyperlink xmlns:r="http://schemas.openxmlformats.org/officeDocument/2006/relationships" ref="A46" r:id="rId43"/>
    <hyperlink xmlns:r="http://schemas.openxmlformats.org/officeDocument/2006/relationships" ref="A47" r:id="rId44"/>
    <hyperlink xmlns:r="http://schemas.openxmlformats.org/officeDocument/2006/relationships" ref="A48" r:id="rId45"/>
    <hyperlink xmlns:r="http://schemas.openxmlformats.org/officeDocument/2006/relationships" ref="A49" r:id="rId46"/>
    <hyperlink xmlns:r="http://schemas.openxmlformats.org/officeDocument/2006/relationships" ref="A50" r:id="rId47"/>
    <hyperlink xmlns:r="http://schemas.openxmlformats.org/officeDocument/2006/relationships" ref="A51" r:id="rId48"/>
    <hyperlink xmlns:r="http://schemas.openxmlformats.org/officeDocument/2006/relationships" ref="A52" r:id="rId49"/>
    <hyperlink xmlns:r="http://schemas.openxmlformats.org/officeDocument/2006/relationships" ref="A53" r:id="rId50"/>
    <hyperlink xmlns:r="http://schemas.openxmlformats.org/officeDocument/2006/relationships" ref="A54" r:id="rId51"/>
    <hyperlink xmlns:r="http://schemas.openxmlformats.org/officeDocument/2006/relationships" ref="A55" r:id="rId52"/>
    <hyperlink xmlns:r="http://schemas.openxmlformats.org/officeDocument/2006/relationships" ref="A56" r:id="rId53"/>
    <hyperlink xmlns:r="http://schemas.openxmlformats.org/officeDocument/2006/relationships" ref="A57" r:id="rId54"/>
    <hyperlink xmlns:r="http://schemas.openxmlformats.org/officeDocument/2006/relationships" ref="A58" r:id="rId55"/>
    <hyperlink xmlns:r="http://schemas.openxmlformats.org/officeDocument/2006/relationships" ref="A59" r:id="rId56"/>
    <hyperlink xmlns:r="http://schemas.openxmlformats.org/officeDocument/2006/relationships" ref="A60" r:id="rId57"/>
    <hyperlink xmlns:r="http://schemas.openxmlformats.org/officeDocument/2006/relationships" ref="A61" r:id="rId58"/>
    <hyperlink xmlns:r="http://schemas.openxmlformats.org/officeDocument/2006/relationships" ref="A62" r:id="rId59"/>
    <hyperlink xmlns:r="http://schemas.openxmlformats.org/officeDocument/2006/relationships" ref="A63" r:id="rId60"/>
    <hyperlink xmlns:r="http://schemas.openxmlformats.org/officeDocument/2006/relationships" ref="A64" r:id="rId61"/>
    <hyperlink xmlns:r="http://schemas.openxmlformats.org/officeDocument/2006/relationships" ref="A65" r:id="rId62"/>
    <hyperlink xmlns:r="http://schemas.openxmlformats.org/officeDocument/2006/relationships" ref="A66" r:id="rId63"/>
    <hyperlink xmlns:r="http://schemas.openxmlformats.org/officeDocument/2006/relationships" ref="A67" r:id="rId64"/>
    <hyperlink xmlns:r="http://schemas.openxmlformats.org/officeDocument/2006/relationships" ref="A68" r:id="rId65"/>
    <hyperlink xmlns:r="http://schemas.openxmlformats.org/officeDocument/2006/relationships" ref="A69" r:id="rId66"/>
    <hyperlink xmlns:r="http://schemas.openxmlformats.org/officeDocument/2006/relationships" ref="A70" r:id="rId67"/>
    <hyperlink xmlns:r="http://schemas.openxmlformats.org/officeDocument/2006/relationships" ref="A71" r:id="rId68"/>
    <hyperlink xmlns:r="http://schemas.openxmlformats.org/officeDocument/2006/relationships" ref="A72" r:id="rId69"/>
    <hyperlink xmlns:r="http://schemas.openxmlformats.org/officeDocument/2006/relationships" ref="A73" r:id="rId70"/>
    <hyperlink xmlns:r="http://schemas.openxmlformats.org/officeDocument/2006/relationships" ref="A74" r:id="rId7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