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el rakamlar" sheetId="1" state="visible" r:id="rId1"/>
    <sheet xmlns:r="http://schemas.openxmlformats.org/officeDocument/2006/relationships" name="Sanayi merkezleri" sheetId="2" state="visible" r:id="rId2"/>
    <sheet xmlns:r="http://schemas.openxmlformats.org/officeDocument/2006/relationships" name="Sektör OEE" sheetId="3" state="visible" r:id="rId3"/>
    <sheet xmlns:r="http://schemas.openxmlformats.org/officeDocument/2006/relationships" name="Tahmini duruş maliyeti" sheetId="4" state="visible" r:id="rId4"/>
    <sheet xmlns:r="http://schemas.openxmlformats.org/officeDocument/2006/relationships" name="Program" sheetId="5" state="visible" r:id="rId5"/>
    <sheet xmlns:r="http://schemas.openxmlformats.org/officeDocument/2006/relationships" name="Etkinlik" sheetId="6" state="visible" r:id="rId6"/>
    <sheet xmlns:r="http://schemas.openxmlformats.org/officeDocument/2006/relationships" name="Kaynaklar ve yöntem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1"/><Relationship Type="http://schemas.openxmlformats.org/officeDocument/2006/relationships/hyperlink" Target="https://ec.europa.eu/eurostat/api/dissemination/statistics/1.0/data/nama_10_a10?geo=TR&amp;nace_r2=C&amp;unit=CP_MEUR&amp;na_item=B1G&amp;sinceTimePeriod=2021&amp;format=JSON" TargetMode="External" Id="rId2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3"/><Relationship Type="http://schemas.openxmlformats.org/officeDocument/2006/relationships/hyperlink" Target="https://ec.europa.eu/eurostat/api/dissemination/statistics/1.0/data/lc_lci_lev?geo=TR&amp;nace_r2=C&amp;lcstruct=D1_D4_MD5&amp;unit=EUR&amp;format=JSON&amp;lang=en" TargetMode="External" Id="rId4"/><Relationship Type="http://schemas.openxmlformats.org/officeDocument/2006/relationships/hyperlink" Target="https://ec.europa.eu/eurostat/api/dissemination/statistics/1.0/data/nrg_pc_205?geo=TR&amp;nrg_cons=MWH2000-19999&amp;tax=X_TAX&amp;currency=EUR&amp;format=JSON&amp;lang=en" TargetMode="External" Id="rId5"/></Relationships>
</file>

<file path=xl/worksheets/_rels/sheet2.xml.rels><Relationships xmlns="http://schemas.openxmlformats.org/package/2006/relationships"><Relationship Type="http://schemas.openxmlformats.org/officeDocument/2006/relationships/hyperlink" Target="https://ec.europa.eu/eurostat/api/dissemination/statistics/1.0/data/lfst_r_lfe2en2?geo=TR10&amp;sex=T&amp;age=Y15-64&amp;time=2025&amp;format=JSON" TargetMode="External" Id="rId1"/><Relationship Type="http://schemas.openxmlformats.org/officeDocument/2006/relationships/hyperlink" Target="https://ec.europa.eu/eurostat/api/dissemination/statistics/1.0/data/lfst_r_lfe2en2?geo=TR42&amp;sex=T&amp;age=Y15-64&amp;nace_r2=B-E&amp;time=2025&amp;format=JSON" TargetMode="External" Id="rId2"/><Relationship Type="http://schemas.openxmlformats.org/officeDocument/2006/relationships/hyperlink" Target="https://ec.europa.eu/eurostat/api/dissemination/statistics/1.0/data/lfst_r_lfe2en2?geo=TR41&amp;sex=T&amp;age=Y15-64&amp;nace_r2=B-E&amp;time=2025&amp;format=JSON" TargetMode="External" Id="rId3"/><Relationship Type="http://schemas.openxmlformats.org/officeDocument/2006/relationships/hyperlink" Target="https://ec.europa.eu/eurostat/api/dissemination/statistics/1.0/data/lfst_r_lfe2en2?geo=TR31&amp;sex=T&amp;age=Y15-64&amp;nace_r2=B-E&amp;time=2025&amp;format=JSON" TargetMode="External" Id="rId4"/><Relationship Type="http://schemas.openxmlformats.org/officeDocument/2006/relationships/hyperlink" Target="https://ec.europa.eu/eurostat/api/dissemination/statistics/1.0/data/lfst_r_lfe2en2?geo=TR51&amp;sex=T&amp;age=Y15-64&amp;nace_r2=B-E&amp;time=2025&amp;format=JSON" TargetMode="External" Id="rId5"/><Relationship Type="http://schemas.openxmlformats.org/officeDocument/2006/relationships/hyperlink" Target="https://ec.europa.eu/eurostat/api/dissemination/statistics/1.0/data/lfst_r_lfe2en2?geo=TRC1&amp;sex=T&amp;age=Y15-64&amp;nace_r2=B-E&amp;time=2025&amp;format=JSON" TargetMode="External" Id="rId6"/></Relationships>
</file>

<file path=xl/worksheets/_rels/sheet5.xml.rels><Relationships xmlns="http://schemas.openxmlformats.org/package/2006/relationships"><Relationship Type="http://schemas.openxmlformats.org/officeDocument/2006/relationships/hyperlink" Target="https://www.kosgeb.gov.tr/site/tr/genel/destekdetay/9144/kobi-dijital-donusum-destek-programi" TargetMode="External" Id="rId1"/><Relationship Type="http://schemas.openxmlformats.org/officeDocument/2006/relationships/hyperlink" Target="https://www.kosgeb.gov.tr/site/tr/genel/destekdetay/9414/yapay-zek-kredisi" TargetMode="External" Id="rId2"/><Relationship Type="http://schemas.openxmlformats.org/officeDocument/2006/relationships/hyperlink" Target="https://www.sanayi.gov.tr/destek-ve-tesvikler/yatirim-tesvik-sistemleri" TargetMode="External" Id="rId3"/><Relationship Type="http://schemas.openxmlformats.org/officeDocument/2006/relationships/hyperlink" Target="https://tubitak.gov.tr/tr/destekler/sanayi/ulusal-destek-programlari" TargetMode="External" Id="rId4"/><Relationship Type="http://schemas.openxmlformats.org/officeDocument/2006/relationships/hyperlink" Target="https://www.modelfabrika.gov.tr/" TargetMode="External" Id="rId5"/><Relationship Type="http://schemas.openxmlformats.org/officeDocument/2006/relationships/hyperlink" Target="https://www.kalkinma.com.tr/en" TargetMode="External" Id="rId6"/></Relationships>
</file>

<file path=xl/worksheets/_rels/sheet6.xml.rels><Relationships xmlns="http://schemas.openxmlformats.org/package/2006/relationships"><Relationship Type="http://schemas.openxmlformats.org/officeDocument/2006/relationships/hyperlink" Target="https://www.win-eurasia.com/en/" TargetMode="External" Id="rId1"/><Relationship Type="http://schemas.openxmlformats.org/officeDocument/2006/relationships/hyperlink" Target="https://automechanika-istanbul.tr.messefrankfurt.com/istanbul/en.html" TargetMode="External" Id="rId2"/><Relationship Type="http://schemas.openxmlformats.org/officeDocument/2006/relationships/hyperlink" Target="https://www.maktekfuari.com/" TargetMode="External" Id="rId3"/></Relationships>
</file>

<file path=xl/worksheets/_rels/sheet7.xml.rels><Relationships xmlns="http://schemas.openxmlformats.org/package/2006/relationships"><Relationship Type="http://schemas.openxmlformats.org/officeDocument/2006/relationships/hyperlink" Target="https://api.worldbank.org/v2/country/TUR/indicator/NV.IND.MANF.ZS?format=json&amp;date=2022:2024&amp;per_page=100" TargetMode="External" Id="rId1"/><Relationship Type="http://schemas.openxmlformats.org/officeDocument/2006/relationships/hyperlink" Target="https://api.worldbank.org/v2/country/TUR/indicator/NV.IND.MANF.CD?format=json&amp;date=2022:2024&amp;per_page=100" TargetMode="External" Id="rId2"/><Relationship Type="http://schemas.openxmlformats.org/officeDocument/2006/relationships/hyperlink" Target="https://api.worldbank.org/v2/country/TUR/indicator/SL.IND.EMPL.ZS?format=json&amp;date=2022:2024&amp;per_page=100" TargetMode="External" Id="rId3"/><Relationship Type="http://schemas.openxmlformats.org/officeDocument/2006/relationships/hyperlink" Target="https://ec.europa.eu/eurostat/api/dissemination/statistics/1.0/data/nama_10_a10?geo=TR&amp;nace_r2=C&amp;unit=PC_TOT&amp;na_item=B1G&amp;sinceTimePeriod=2021&amp;format=JSON" TargetMode="External" Id="rId4"/><Relationship Type="http://schemas.openxmlformats.org/officeDocument/2006/relationships/hyperlink" Target="https://ec.europa.eu/eurostat/api/dissemination/statistics/1.0/data/nama_10_a10?geo=TR&amp;nace_r2=C&amp;unit=CP_MEUR&amp;na_item=B1G&amp;sinceTimePeriod=2021&amp;format=JSON" TargetMode="External" Id="rId5"/><Relationship Type="http://schemas.openxmlformats.org/officeDocument/2006/relationships/hyperlink" Target="https://ec.europa.eu/eurostat/api/dissemination/statistics/1.0/data/lfsa_egan2?geo=TR&amp;nace_r2=C&amp;sex=T&amp;age=Y15-64&amp;unit=THS_PER&amp;sinceTimePeriod=2021&amp;format=JSON" TargetMode="External" Id="rId6"/><Relationship Type="http://schemas.openxmlformats.org/officeDocument/2006/relationships/hyperlink" Target="https://ec.europa.eu/eurostat/api/dissemination/statistics/1.0/data/lc_lci_lev?geo=TR&amp;nace_r2=C&amp;lcstruct=D1_D4_MD5&amp;unit=EUR&amp;format=JSON&amp;lang=en" TargetMode="External" Id="rId7"/><Relationship Type="http://schemas.openxmlformats.org/officeDocument/2006/relationships/hyperlink" Target="https://ec.europa.eu/eurostat/api/dissemination/statistics/1.0/data/nrg_pc_205?geo=TR&amp;nrg_cons=MWH2000-19999&amp;tax=X_TAX&amp;currency=EUR&amp;format=JSON&amp;lang=en" TargetMode="External" Id="rId8"/><Relationship Type="http://schemas.openxmlformats.org/officeDocument/2006/relationships/hyperlink" Target="https://ec.europa.eu/eurostat/api/dissemination/statistics/1.0/data/nama_10_a64?geo=TR&amp;na_item=B1G&amp;unit=CP_MEUR&amp;nace_r2=C10-C12&amp;sinceTimePeriod=2023&amp;format=JSON" TargetMode="External" Id="rId9"/><Relationship Type="http://schemas.openxmlformats.org/officeDocument/2006/relationships/hyperlink" Target="https://ec.europa.eu/eurostat/api/dissemination/statistics/1.0/data/nama_10_a64?geo=TR&amp;na_item=B1G&amp;unit=CP_MEUR&amp;nace_r2=C13-C15&amp;time=2023&amp;format=JSON" TargetMode="External" Id="rId10"/><Relationship Type="http://schemas.openxmlformats.org/officeDocument/2006/relationships/hyperlink" Target="https://ec.europa.eu/eurostat/api/dissemination/statistics/1.0/data/nama_10_a64?geo=TR&amp;na_item=B1G&amp;unit=CP_MEUR&amp;nace_r2=C19&amp;sinceTimePeriod=2023&amp;format=JSON" TargetMode="External" Id="rId11"/><Relationship Type="http://schemas.openxmlformats.org/officeDocument/2006/relationships/hyperlink" Target="https://ec.europa.eu/eurostat/api/dissemination/statistics/1.0/data/nama_10_a64?geo=TR&amp;na_item=B1G&amp;unit=CP_MEUR&amp;nace_r2=C20&amp;time=2023&amp;format=JSON" TargetMode="External" Id="rId12"/><Relationship Type="http://schemas.openxmlformats.org/officeDocument/2006/relationships/hyperlink" Target="https://ec.europa.eu/eurostat/api/dissemination/statistics/1.0/data/nama_10_a64?geo=TR&amp;na_item=B1G&amp;unit=CP_MEUR&amp;nace_r2=C22&amp;time=2023&amp;format=JSON" TargetMode="External" Id="rId13"/><Relationship Type="http://schemas.openxmlformats.org/officeDocument/2006/relationships/hyperlink" Target="https://ec.europa.eu/eurostat/api/dissemination/statistics/1.0/data/nama_10_a64?geo=TR&amp;na_item=B1G&amp;unit=CP_MEUR&amp;nace_r2=C24&amp;time=2023&amp;format=JSON" TargetMode="External" Id="rId14"/><Relationship Type="http://schemas.openxmlformats.org/officeDocument/2006/relationships/hyperlink" Target="https://ec.europa.eu/eurostat/api/dissemination/statistics/1.0/data/nama_10_a64?geo=TR&amp;na_item=B1G&amp;unit=CP_MEUR&amp;nace_r2=C25&amp;time=2023&amp;format=JSON" TargetMode="External" Id="rId15"/><Relationship Type="http://schemas.openxmlformats.org/officeDocument/2006/relationships/hyperlink" Target="https://ec.europa.eu/eurostat/api/dissemination/statistics/1.0/data/nama_10_a64?geo=TR&amp;na_item=B1G&amp;unit=CP_MEUR&amp;nace_r2=C27&amp;time=2023&amp;format=JSON" TargetMode="External" Id="rId16"/><Relationship Type="http://schemas.openxmlformats.org/officeDocument/2006/relationships/hyperlink" Target="https://ec.europa.eu/eurostat/api/dissemination/statistics/1.0/data/nama_10_a64?geo=TR&amp;na_item=B1G&amp;unit=CP_MEUR&amp;nace_r2=C28&amp;time=2023&amp;format=JSON" TargetMode="External" Id="rId17"/><Relationship Type="http://schemas.openxmlformats.org/officeDocument/2006/relationships/hyperlink" Target="https://ec.europa.eu/eurostat/api/dissemination/statistics/1.0/data/nama_10_a64?geo=TR&amp;na_item=B1G&amp;unit=CP_MEUR&amp;nace_r2=C29&amp;time=2023&amp;format=JSON" TargetMode="External" Id="rId18"/><Relationship Type="http://schemas.openxmlformats.org/officeDocument/2006/relationships/hyperlink" Target="https://ec.europa.eu/eurostat/api/dissemination/statistics/1.0/data/lfst_r_lfe2en2?geo=TR10&amp;sex=T&amp;age=Y15-64&amp;time=2025&amp;format=JSON" TargetMode="External" Id="rId19"/><Relationship Type="http://schemas.openxmlformats.org/officeDocument/2006/relationships/hyperlink" Target="https://ec.europa.eu/eurostat/api/dissemination/statistics/1.0/data/lfst_r_lfe2en2?geo=TR42&amp;sex=T&amp;age=Y15-64&amp;nace_r2=B-E&amp;time=2025&amp;format=JSON" TargetMode="External" Id="rId20"/><Relationship Type="http://schemas.openxmlformats.org/officeDocument/2006/relationships/hyperlink" Target="https://ec.europa.eu/eurostat/api/dissemination/statistics/1.0/data/lfst_r_lfe2en2?geo=TR41&amp;sex=T&amp;age=Y15-64&amp;nace_r2=B-E&amp;time=2025&amp;format=JSON" TargetMode="External" Id="rId21"/><Relationship Type="http://schemas.openxmlformats.org/officeDocument/2006/relationships/hyperlink" Target="https://ec.europa.eu/eurostat/api/dissemination/statistics/1.0/data/lfst_r_lfe2en2?geo=TR31&amp;sex=T&amp;age=Y15-64&amp;nace_r2=B-E&amp;time=2025&amp;format=JSON" TargetMode="External" Id="rId22"/><Relationship Type="http://schemas.openxmlformats.org/officeDocument/2006/relationships/hyperlink" Target="https://ec.europa.eu/eurostat/api/dissemination/statistics/1.0/data/lfst_r_lfe2en2?geo=TR33&amp;sex=T&amp;age=Y15-64&amp;nace_r2=B-E&amp;time=2025&amp;format=JSON" TargetMode="External" Id="rId23"/><Relationship Type="http://schemas.openxmlformats.org/officeDocument/2006/relationships/hyperlink" Target="https://ec.europa.eu/eurostat/api/dissemination/statistics/1.0/data/lfst_r_lfe2en2?geo=TR51&amp;sex=T&amp;age=Y15-64&amp;nace_r2=B-E&amp;time=2025&amp;format=JSON" TargetMode="External" Id="rId24"/><Relationship Type="http://schemas.openxmlformats.org/officeDocument/2006/relationships/hyperlink" Target="https://ec.europa.eu/eurostat/api/dissemination/statistics/1.0/data/lfst_r_lfe2en2?geo=TR52&amp;sex=T&amp;age=Y15-64&amp;nace_r2=B-E&amp;time=2025&amp;format=JSON" TargetMode="External" Id="rId25"/><Relationship Type="http://schemas.openxmlformats.org/officeDocument/2006/relationships/hyperlink" Target="https://ec.europa.eu/eurostat/api/dissemination/statistics/1.0/data/lfst_r_lfe2en2?geo=TR72&amp;sex=T&amp;age=Y15-64&amp;nace_r2=B-E&amp;time=2025&amp;format=JSON" TargetMode="External" Id="rId26"/><Relationship Type="http://schemas.openxmlformats.org/officeDocument/2006/relationships/hyperlink" Target="https://ec.europa.eu/eurostat/api/dissemination/statistics/1.0/data/lfst_r_lfe2en2?geo=TRC1&amp;sex=T&amp;age=Y15-64&amp;nace_r2=B-E&amp;time=2025&amp;format=JSON" TargetMode="External" Id="rId27"/><Relationship Type="http://schemas.openxmlformats.org/officeDocument/2006/relationships/hyperlink" Target="https://www.fordotosan.com.tr/en" TargetMode="External" Id="rId28"/><Relationship Type="http://schemas.openxmlformats.org/officeDocument/2006/relationships/hyperlink" Target="https://www.fordotosan.com.tr/en/operations/production/plants" TargetMode="External" Id="rId29"/><Relationship Type="http://schemas.openxmlformats.org/officeDocument/2006/relationships/hyperlink" Target="https://www.toyotatr.com/en/" TargetMode="External" Id="rId30"/><Relationship Type="http://schemas.openxmlformats.org/officeDocument/2006/relationships/hyperlink" Target="https://www.tofas.com.tr/en/Pages/default.aspx" TargetMode="External" Id="rId31"/><Relationship Type="http://schemas.openxmlformats.org/officeDocument/2006/relationships/hyperlink" Target="https://www.vestel.com.tr/kurumsal" TargetMode="External" Id="rId32"/><Relationship Type="http://schemas.openxmlformats.org/officeDocument/2006/relationships/hyperlink" Target="https://www.vestel.com.tr/content/rakamlarla-vestel" TargetMode="External" Id="rId33"/><Relationship Type="http://schemas.openxmlformats.org/officeDocument/2006/relationships/hyperlink" Target="https://www.tusas.com/en/corporate/about-us" TargetMode="External" Id="rId34"/><Relationship Type="http://schemas.openxmlformats.org/officeDocument/2006/relationships/hyperlink" Target="https://www.tusas.com/en/corporate/facilities" TargetMode="External" Id="rId35"/><Relationship Type="http://schemas.openxmlformats.org/officeDocument/2006/relationships/hyperlink" Target="https://www.aselsan.com/en/about-us" TargetMode="External" Id="rId36"/><Relationship Type="http://schemas.openxmlformats.org/officeDocument/2006/relationships/hyperlink" Target="https://www.kosgeb.gov.tr/site/tr/genel/destekler/" TargetMode="External" Id="rId37"/><Relationship Type="http://schemas.openxmlformats.org/officeDocument/2006/relationships/hyperlink" Target="https://www.win-eurasia.com/en/" TargetMode="External" Id="rId38"/><Relationship Type="http://schemas.openxmlformats.org/officeDocument/2006/relationships/hyperlink" Target="https://www.maktekfuari.com/" TargetMode="External" Id="rId39"/><Relationship Type="http://schemas.openxmlformats.org/officeDocument/2006/relationships/hyperlink" Target="https://automechanika-istanbul.tr.messefrankfurt.com/istanbul/en.html" TargetMode="External" Id="rId4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Türkiye OEE Kıyaslama Paketi 2026</t>
        </is>
      </c>
    </row>
    <row r="2">
      <c r="A2" s="2" t="inlineStr">
        <is>
          <t>Veriler Ekim 2026'da kontrol edildi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İmalatın payı</t>
        </is>
      </c>
      <c r="B5" t="inlineStr">
        <is>
          <t>17,6</t>
        </is>
      </c>
      <c r="C5" t="inlineStr">
        <is>
          <t>% of total gross value added (current prices), NACE C / TOTAL</t>
        </is>
      </c>
      <c r="D5" t="n">
        <v>2025</v>
      </c>
      <c r="E5" t="inlineStr">
        <is>
          <t>Eurostat nama_10_a10 (B1G, PC_TOT, geo=TR; dataset updated 2026-10-09)</t>
        </is>
      </c>
      <c r="F5" s="4" t="inlineStr">
        <is>
          <t>https://ec.europa.eu/eurostat/api/dissemination/statistics/1.0/data/nama_10_a10?geo=TR&amp;nace_r2=C&amp;unit=PC_TOT&amp;na_item=B1G&amp;sinceTimePeriod=2021&amp;format=JSON</t>
        </is>
      </c>
    </row>
    <row r="6">
      <c r="A6" t="inlineStr">
        <is>
          <t>İmalat katma değeri</t>
        </is>
      </c>
      <c r="B6" t="inlineStr">
        <is>
          <t>219,9</t>
        </is>
      </c>
      <c r="C6" t="inlineStr">
        <is>
          <t>EUR bn, manufacturing GVA, current prices (219,882.8 million EUR)</t>
        </is>
      </c>
      <c r="D6" t="n">
        <v>2025</v>
      </c>
      <c r="E6" t="inlineStr">
        <is>
          <t>Eurostat nama_10_a10 (B1G, CP_MEUR, geo=TR; dataset updated 2026-10-09)</t>
        </is>
      </c>
      <c r="F6" s="4" t="inlineStr">
        <is>
          <t>https://ec.europa.eu/eurostat/api/dissemination/statistics/1.0/data/nama_10_a10?geo=TR&amp;nace_r2=C&amp;unit=CP_MEUR&amp;na_item=B1G&amp;sinceTimePeriod=2021&amp;format=JSON</t>
        </is>
      </c>
    </row>
    <row r="7">
      <c r="A7" t="inlineStr">
        <is>
          <t>İmalat istihdamı</t>
        </is>
      </c>
      <c r="B7" t="inlineStr">
        <is>
          <t>5.999</t>
        </is>
      </c>
      <c r="C7" t="inlineStr">
        <is>
          <t>thousand persons employed in manufacturing (NACE C), LFS, aged 15-64, total</t>
        </is>
      </c>
      <c r="D7" t="n">
        <v>2025</v>
      </c>
      <c r="E7" t="inlineStr">
        <is>
          <t>Eurostat lfsa_egan2 (geo=TR, nace_r2=C, sex=T, age=Y15-64, THS_PER; dataset updated 2026-09-10)</t>
        </is>
      </c>
      <c r="F7" s="4" t="inlineStr">
        <is>
          <t>https://ec.europa.eu/eurostat/api/dissemination/statistics/1.0/data/lfsa_egan2?geo=TR&amp;nace_r2=C&amp;sex=T&amp;age=Y15-64&amp;unit=THS_PER&amp;sinceTimePeriod=2021&amp;format=JSON</t>
        </is>
      </c>
    </row>
    <row r="8">
      <c r="A8" t="inlineStr">
        <is>
          <t>İmalat işletmeleri</t>
        </is>
      </c>
      <c r="B8" t="inlineStr">
        <is>
          <t>erişebildiğimiz resmî bir kaynakta yayımlanmamış</t>
        </is>
      </c>
    </row>
    <row r="9">
      <c r="A9" t="inlineStr">
        <is>
          <t>İşgücü maliyeti (imalat)</t>
        </is>
      </c>
      <c r="B9" t="inlineStr">
        <is>
          <t>8,20</t>
        </is>
      </c>
      <c r="C9" t="inlineStr">
        <is>
          <t>EUR/hour, manufacturing (NACE C), total labour cost D1_D4_MD5 (compensation of employees plus taxes minus subsidies); 369.7 TRY/hour in national currency</t>
        </is>
      </c>
      <c r="D9" t="n">
        <v>2025</v>
      </c>
      <c r="E9" t="inlineStr">
        <is>
          <t>Eurostat lc_lci_lev (geo=TR, nace_r2=C, lcstruct=D1_D4_MD5; dataset updated 2026-04-23)</t>
        </is>
      </c>
      <c r="F9" s="4" t="inlineStr">
        <is>
          <t>https://ec.europa.eu/eurostat/api/dissemination/statistics/1.0/data/lc_lci_lev?geo=TR&amp;nace_r2=C&amp;lcstruct=D1_D4_MD5&amp;unit=EUR&amp;format=JSON&amp;lang=en</t>
        </is>
      </c>
    </row>
    <row r="10">
      <c r="A10" t="inlineStr">
        <is>
          <t>Sanayi elektrik fiyatı</t>
        </is>
      </c>
      <c r="B10" t="inlineStr">
        <is>
          <t>0,062</t>
        </is>
      </c>
      <c r="C10" t="inlineStr">
        <is>
          <t>EUR/kWh excl. taxes and levies (X_TAX), non-household band ID 2,000-19,999 MWh/yr</t>
        </is>
      </c>
      <c r="D10" t="inlineStr">
        <is>
          <t>2026-S1</t>
        </is>
      </c>
      <c r="E10" t="inlineStr">
        <is>
          <t>Eurostat nrg_pc_205 (geo=TR)</t>
        </is>
      </c>
      <c r="F10" s="4" t="inlineStr">
        <is>
          <t>https://ec.europa.eu/eurostat/api/dissemination/statistics/1.0/data/nrg_pc_205?geo=TR&amp;nrg_cons=MWH2000-19999&amp;tax=X_TAX&amp;currency=EUR&amp;format=JSON&amp;lang=en</t>
        </is>
      </c>
    </row>
    <row r="11">
      <c r="A11" t="inlineStr">
        <is>
          <t>Robot yoğunluğu</t>
        </is>
      </c>
      <c r="B11" t="inlineStr">
        <is>
          <t>erişebildiğimiz resmî bir kaynakta yayımlanmamış</t>
        </is>
      </c>
    </row>
    <row r="12">
      <c r="A12" t="inlineStr">
        <is>
          <t>Yapay zekâ kullanan işletmeler</t>
        </is>
      </c>
      <c r="B12" t="inlineStr">
        <is>
          <t>erişebildiğimiz resmî bir kaynakta yayımlanmamış</t>
        </is>
      </c>
    </row>
    <row r="14">
      <c r="A14" s="5" t="inlineStr">
        <is>
          <t>Editörün notu</t>
        </is>
      </c>
    </row>
    <row r="15" ht="150" customHeight="1">
      <c r="A15" s="6" t="inlineStr">
        <is>
          <t>Türkiye, geniş bir imalat tabanını Eurostat karşılaştırma setindeki en düşük işgücü maliyetiyle bir araya getiriyor; kablo demetleri, tekstil ve otomotiv yan sanayisinin buraya kaymasının nedeni budur. IFR, 2024 için robot yoğunluğu yayımlamamıştır. Türk fabrikalarında OEE (TEE – toplam ekipman etkinliği) genellikle İngilizce kısaltmasıyla kullanılır; anlamlı karşılaştırma sektör bazındadır: otomotiv montajında %70–85, tekstil hatlarında ise %40–60.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9" r:id="rId4"/>
    <hyperlink xmlns:r="http://schemas.openxmlformats.org/officeDocument/2006/relationships" ref="F10" r:id="rId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Sanayi merkezleri · Türkiye</t>
        </is>
      </c>
    </row>
    <row r="3">
      <c r="A3" s="3" t="inlineStr">
        <is>
          <t>Merkez</t>
        </is>
      </c>
      <c r="B3" s="3" t="inlineStr">
        <is>
          <t>Code</t>
        </is>
      </c>
      <c r="C3" s="3" t="inlineStr">
        <is>
          <t>İmalat istihdamı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Başlıca sektörler</t>
        </is>
      </c>
      <c r="G3" s="3" t="inlineStr">
        <is>
          <t>Öne çıkan fabrikalar</t>
        </is>
      </c>
      <c r="H3" s="3" t="inlineStr">
        <is>
          <t>Kaynak</t>
        </is>
      </c>
    </row>
    <row r="4">
      <c r="A4" t="inlineStr">
        <is>
          <t>İstanbul</t>
        </is>
      </c>
      <c r="B4" t="inlineStr">
        <is>
          <t>TR10</t>
        </is>
      </c>
      <c r="C4" t="n">
        <v>1396.7</v>
      </c>
      <c r="D4" t="inlineStr">
        <is>
          <t>thousand persons · sanayide istihdam (NACE B-E, inşaat hariç), LFS, 15-64 yaş - yalnızca imalat (C) TR için NUTS2 düzeyinde yayımlanmamaktadır</t>
        </is>
      </c>
      <c r="E4" t="n">
        <v>2025</v>
      </c>
      <c r="F4" t="inlineStr">
        <is>
          <t>tekstil ve hazır giyim, kimya ve ilaç, metal ürünleri, gıda, elektronik ve beyaz eşya genel merkezleri</t>
        </is>
      </c>
      <c r="G4" t="inlineStr"/>
      <c r="H4" s="4" t="inlineStr">
        <is>
          <t>https://ec.europa.eu/eurostat/api/dissemination/statistics/1.0/data/lfst_r_lfe2en2?geo=TR10&amp;sex=T&amp;age=Y15-64&amp;time=2025&amp;format=JSON</t>
        </is>
      </c>
    </row>
    <row r="5">
      <c r="A5" t="inlineStr">
        <is>
          <t>Kocaeli / Gebze / Sakarya (Doğu Marmara)</t>
        </is>
      </c>
      <c r="B5" t="inlineStr">
        <is>
          <t>TR42</t>
        </is>
      </c>
      <c r="C5" t="n">
        <v>528.8</v>
      </c>
      <c r="D5" t="inlineStr">
        <is>
          <t>thousand persons · sanayide istihdam (NACE B-E), LFS, 15-64 yaş</t>
        </is>
      </c>
      <c r="E5" t="n">
        <v>2025</v>
      </c>
      <c r="F5" t="inlineStr">
        <is>
          <t>otomotiv OEM (LCV, binek araçlar), otomotiv tedarikçileri, petrokimya ve rafineri, lastik, ilaç</t>
        </is>
      </c>
      <c r="G5" t="inlineStr">
        <is>
          <t>Ford Otosan – Gölcük (Kocaeli) - Transit, küresel ana üretim merkezi; Yeniköy (Kocaeli) - Custom serisi, 405,000 adet/yıl (2025); Kocaeli kampüsü toplam kapasitesi 612,000 adet (2025 sonu)</t>
        </is>
      </c>
      <c r="H5" s="4" t="inlineStr">
        <is>
          <t>https://ec.europa.eu/eurostat/api/dissemination/statistics/1.0/data/lfst_r_lfe2en2?geo=TR42&amp;sex=T&amp;age=Y15-64&amp;nace_r2=B-E&amp;time=2025&amp;format=JSON</t>
        </is>
      </c>
    </row>
    <row r="6">
      <c r="A6" t="inlineStr">
        <is>
          <t>Bursa / Eskişehir</t>
        </is>
      </c>
      <c r="B6" t="inlineStr">
        <is>
          <t>TR41</t>
        </is>
      </c>
      <c r="C6" t="n">
        <v>593.7</v>
      </c>
      <c r="D6" t="inlineStr">
        <is>
          <t>thousand persons · sanayide istihdam (NACE B-E), LFS, 15-64 yaş</t>
        </is>
      </c>
      <c r="E6" t="n">
        <v>2025</v>
      </c>
      <c r="F6" t="inlineStr">
        <is>
          <t>otomotiv OEM ve tedarikçileri, tekstil, kamyon ve motor, makine, havacılık bileşenleri</t>
        </is>
      </c>
      <c r="G6" t="inlineStr">
        <is>
          <t>Tofaş (Koç Holding / Stellantis) – Bursa - 500,000 araç/yıl üretim kapasitesi, yaklaşık 5,000 çalışan (rakamlar tofas.com.tr üzerinden okunmuştur; sayfada Fiat, Alfa Romeo, Jeep, Citroën, DS, Opel, Peugeot markaları listelenmektedir); Ford Otosan – Eskişehir - Ford Trucks (çekiciler, yol ve inşaat kamyonları) ve Duratorq/Ecoblue/Ecotorq motorları; 22,500 kamyon ve çekici kapasitesi (2025)</t>
        </is>
      </c>
      <c r="H6" s="4" t="inlineStr">
        <is>
          <t>https://ec.europa.eu/eurostat/api/dissemination/statistics/1.0/data/lfst_r_lfe2en2?geo=TR41&amp;sex=T&amp;age=Y15-64&amp;nace_r2=B-E&amp;time=2025&amp;format=JSON</t>
        </is>
      </c>
    </row>
    <row r="7">
      <c r="A7" t="inlineStr">
        <is>
          <t>İzmir / Manisa (Ege)</t>
        </is>
      </c>
      <c r="B7" t="inlineStr">
        <is>
          <t>TR31 + TR33</t>
        </is>
      </c>
      <c r="C7" t="n">
        <v>755.7</v>
      </c>
      <c r="D7" t="inlineStr">
        <is>
          <t>thousand persons (sum of TR31 and TR33) · sanayide istihdam (NACE B-E), LFS, 15-64 yaş - İzmir TR31 437.7k; Manisa bölgesi TR33 318.0k</t>
        </is>
      </c>
      <c r="E7" t="n">
        <v>2025</v>
      </c>
      <c r="F7" t="inlineStr">
        <is>
          <t>tüketici elektroniği ve beyaz eşya, otomotiv tedarikçileri, petrokimya, gıda işleme, çelik</t>
        </is>
      </c>
      <c r="G7" t="inlineStr">
        <is>
          <t>Vestel – Vestel City (Manisa) - tüketici elektroniği ve beyaz eşyayı tek bir yerde üreten 1.3 milyon m² alan; '30 milyon' üretim kapasitesi belirtilmiştir (sayfada birim belirtilmemiştir)</t>
        </is>
      </c>
      <c r="H7" s="4" t="inlineStr">
        <is>
          <t>https://ec.europa.eu/eurostat/api/dissemination/statistics/1.0/data/lfst_r_lfe2en2?geo=TR31&amp;sex=T&amp;age=Y15-64&amp;nace_r2=B-E&amp;time=2025&amp;format=JSON</t>
        </is>
      </c>
    </row>
    <row r="8">
      <c r="A8" t="inlineStr">
        <is>
          <t>Ankara</t>
        </is>
      </c>
      <c r="B8" t="inlineStr">
        <is>
          <t>TR51</t>
        </is>
      </c>
      <c r="C8" t="n">
        <v>455.9</v>
      </c>
      <c r="D8" t="inlineStr">
        <is>
          <t>thousand persons · sanayide istihdam (NACE B-E), LFS, 15-64 yaş</t>
        </is>
      </c>
      <c r="E8" t="n">
        <v>2025</v>
      </c>
      <c r="F8" t="inlineStr">
        <is>
          <t>savunma ve havacılık, makine ve tarım ekipmanları, otobüs, elektronik</t>
        </is>
      </c>
      <c r="G8" t="inlineStr">
        <is>
          <t>TUSAŞ / Turkish Aerospace – Kahramankazan tesisleri (Ankara) - '4 milyon metrekare' kampüs; uçak, helikopter, UAV, uzay sistemleri, hava aracı yapısal parçaları</t>
        </is>
      </c>
      <c r="H8" s="4" t="inlineStr">
        <is>
          <t>https://ec.europa.eu/eurostat/api/dissemination/statistics/1.0/data/lfst_r_lfe2en2?geo=TR51&amp;sex=T&amp;age=Y15-64&amp;nace_r2=B-E&amp;time=2025&amp;format=JSON</t>
        </is>
      </c>
    </row>
    <row r="9">
      <c r="A9" t="inlineStr">
        <is>
          <t>Konya / Kayseri / Gaziantep (Anadolu sanayi kentleri)</t>
        </is>
      </c>
      <c r="B9" t="inlineStr">
        <is>
          <t>TR52 + TR72 + TRC1</t>
        </is>
      </c>
      <c r="C9" t="n">
        <v>654.5</v>
      </c>
      <c r="D9" t="inlineStr">
        <is>
          <t>thousand persons (sum of TR52, TR72, TRC1) · sanayide istihdam (NACE B-E), LFS, 15-64 yaş - Konya TR52 214.9k; Kayseri TR72 184.8k; Gaziantep TRC1 254.8k</t>
        </is>
      </c>
      <c r="E9" t="n">
        <v>2025</v>
      </c>
      <c r="F9" t="inlineStr">
        <is>
          <t>makine ve tarım ekipmanları (Konya), mobilya ve beyaz eşya (Kayseri), tekstil, halı ve gıda (Gaziantep), metal ürünleri</t>
        </is>
      </c>
      <c r="G9" t="inlineStr"/>
      <c r="H9" s="4" t="inlineStr">
        <is>
          <t>https://ec.europa.eu/eurostat/api/dissemination/statistics/1.0/data/lfst_r_lfe2en2?geo=TRC1&amp;sex=T&amp;age=Y15-64&amp;nace_r2=B-E&amp;time=2025&amp;format=JSON</t>
        </is>
      </c>
    </row>
  </sheetData>
  <hyperlinks>
    <hyperlink xmlns:r="http://schemas.openxmlformats.org/officeDocument/2006/relationships" ref="H4" r:id="rId1"/>
    <hyperlink xmlns:r="http://schemas.openxmlformats.org/officeDocument/2006/relationships" ref="H5" r:id="rId2"/>
    <hyperlink xmlns:r="http://schemas.openxmlformats.org/officeDocument/2006/relationships" ref="H6" r:id="rId3"/>
    <hyperlink xmlns:r="http://schemas.openxmlformats.org/officeDocument/2006/relationships" ref="H7" r:id="rId4"/>
    <hyperlink xmlns:r="http://schemas.openxmlformats.org/officeDocument/2006/relationships" ref="H8" r:id="rId5"/>
    <hyperlink xmlns:r="http://schemas.openxmlformats.org/officeDocument/2006/relationships" ref="H9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Önde gelen sektörler ve geçerli OEE aralıkları</t>
        </is>
      </c>
    </row>
    <row r="2">
      <c r="A2" s="2" t="inlineStr">
        <is>
          <t>İlk sütunlar Türkiye ülkesinin kendi sektör dağılımıdır (TÜİK (Türkiye İstatistik Kurumu / TurkStat)). OEE sütunları, o sektör tipi için oee-benchmark.org editoryal aralıklarıdır: bunlar ulusal istatistik değil, fabrikalar için kıyaslama ölçütleridir.</t>
        </is>
      </c>
    </row>
    <row r="4">
      <c r="A4" s="3" t="inlineStr">
        <is>
          <t>Sektör</t>
        </is>
      </c>
      <c r="B4" s="3" t="inlineStr">
        <is>
          <t>Ağırlık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Tipik OEE</t>
        </is>
      </c>
      <c r="F4" s="3" t="inlineStr">
        <is>
          <t>Dünya standardı hedef</t>
        </is>
      </c>
      <c r="G4" s="3" t="inlineStr">
        <is>
          <t>A × P × Q</t>
        </is>
      </c>
      <c r="H4" s="3" t="inlineStr">
        <is>
          <t>Baskın kayıp</t>
        </is>
      </c>
    </row>
    <row r="5">
      <c r="A5" t="inlineStr">
        <is>
          <t>Gıda, içecek, tütün (C10-C12)</t>
        </is>
      </c>
      <c r="B5" t="inlineStr">
        <is>
          <t>GSKD 31,025.4 milyon EUR (cari fiyatlarla)</t>
        </is>
      </c>
      <c r="C5" t="n">
        <v>2023</v>
      </c>
      <c r="D5" t="inlineStr">
        <is>
          <t>Gıda ve içecek</t>
        </is>
      </c>
      <c r="E5" t="inlineStr">
        <is>
          <t>60–80%</t>
        </is>
      </c>
      <c r="F5" t="inlineStr">
        <is>
          <t>82%</t>
        </is>
      </c>
      <c r="G5" t="inlineStr">
        <is>
          <t>90% × 93% × 98%</t>
        </is>
      </c>
      <c r="H5" t="inlineStr">
        <is>
          <t>Ürün değişimi ve başlangıç kayıpları</t>
        </is>
      </c>
    </row>
    <row r="6">
      <c r="A6" t="inlineStr">
        <is>
          <t>Tekstil, giyim eşyası, deri (C13-C15)</t>
        </is>
      </c>
      <c r="B6" t="inlineStr">
        <is>
          <t>GSKD 28,655.1 milyon EUR (cari fiyatlarla)</t>
        </is>
      </c>
      <c r="C6" t="n">
        <v>2023</v>
      </c>
      <c r="D6" t="inlineStr">
        <is>
          <t>Tekstil / konfeksiyon</t>
        </is>
      </c>
      <c r="E6" t="inlineStr">
        <is>
          <t>40–60%</t>
        </is>
      </c>
      <c r="F6" t="inlineStr">
        <is>
          <t>73%</t>
        </is>
      </c>
      <c r="G6" t="inlineStr">
        <is>
          <t>82% × 86% × 95%</t>
        </is>
      </c>
      <c r="H6" t="inlineStr">
        <is>
          <t>Hız düşüşü ve kalite</t>
        </is>
      </c>
    </row>
    <row r="7">
      <c r="A7" t="inlineStr">
        <is>
          <t>Fabrikasyon metal ürünleri (C25)</t>
        </is>
      </c>
      <c r="B7" t="inlineStr">
        <is>
          <t>GSKD 15,563.0 milyon EUR (cari fiyatlarla)</t>
        </is>
      </c>
      <c r="C7" t="n">
        <v>2023</v>
      </c>
      <c r="D7" t="inlineStr">
        <is>
          <t>Metal işleme / makine atölyesi</t>
        </is>
      </c>
      <c r="E7" t="inlineStr">
        <is>
          <t>45–65%</t>
        </is>
      </c>
      <c r="F7" t="inlineStr">
        <is>
          <t>78%</t>
        </is>
      </c>
      <c r="G7" t="inlineStr">
        <is>
          <t>85% × 88% × 96%</t>
        </is>
      </c>
      <c r="H7" t="inlineStr">
        <is>
          <t>Kurulum ve boşta çalışma</t>
        </is>
      </c>
    </row>
    <row r="8">
      <c r="A8" t="inlineStr">
        <is>
          <t>Motorlu kara taşıtları, römorklar (C29)</t>
        </is>
      </c>
      <c r="B8" t="inlineStr">
        <is>
          <t>GSKD 13,943.1 milyon EUR (cari fiyatlarla)</t>
        </is>
      </c>
      <c r="C8" t="n">
        <v>2023</v>
      </c>
      <c r="D8" t="inlineStr">
        <is>
          <t>Otomotiv (1. Kademe Montaj)</t>
        </is>
      </c>
      <c r="E8" t="inlineStr">
        <is>
          <t>70–85%</t>
        </is>
      </c>
      <c r="F8" t="inlineStr">
        <is>
          <t>85%</t>
        </is>
      </c>
      <c r="G8" t="inlineStr">
        <is>
          <t>92% × 95% × 99.5%</t>
        </is>
      </c>
      <c r="H8" t="inlineStr">
        <is>
          <t>Ürün değişimi ve küçük duruşlar</t>
        </is>
      </c>
    </row>
    <row r="9">
      <c r="A9" t="inlineStr">
        <is>
          <t>Başka yerde sınıflandırılmamış makine ve ekipman (C28)</t>
        </is>
      </c>
      <c r="B9" t="inlineStr">
        <is>
          <t>GSKD 12,507.5 milyon EUR (cari fiyatlarla)</t>
        </is>
      </c>
      <c r="C9" t="n">
        <v>2023</v>
      </c>
      <c r="D9" t="inlineStr">
        <is>
          <t>Metal işleme / makine atölyesi</t>
        </is>
      </c>
      <c r="E9" t="inlineStr">
        <is>
          <t>45–65%</t>
        </is>
      </c>
      <c r="F9" t="inlineStr">
        <is>
          <t>78%</t>
        </is>
      </c>
      <c r="G9" t="inlineStr">
        <is>
          <t>85% × 88% × 96%</t>
        </is>
      </c>
      <c r="H9" t="inlineStr">
        <is>
          <t>Kurulum ve boşta çalışma</t>
        </is>
      </c>
    </row>
    <row r="10">
      <c r="A10" t="inlineStr">
        <is>
          <t>Ana metal sanayii (C24)</t>
        </is>
      </c>
      <c r="B10" t="inlineStr">
        <is>
          <t>GSKD 12,151.7 milyon EUR (cari fiyatlarla)</t>
        </is>
      </c>
      <c r="C10" t="n">
        <v>2023</v>
      </c>
      <c r="D10" t="inlineStr">
        <is>
          <t>Sürekli proses (kimya, kağıt hamuru)</t>
        </is>
      </c>
      <c r="E10" t="inlineStr">
        <is>
          <t>80–92%</t>
        </is>
      </c>
      <c r="F10" t="inlineStr">
        <is>
          <t>92%</t>
        </is>
      </c>
      <c r="G10" t="inlineStr">
        <is>
          <t>95% × 97% × 99.5%</t>
        </is>
      </c>
      <c r="H10" t="inlineStr">
        <is>
          <t>Plansız duruşlar</t>
        </is>
      </c>
    </row>
    <row r="11">
      <c r="A11" t="inlineStr">
        <is>
          <t>Elektrikli teçhizat (C27)</t>
        </is>
      </c>
      <c r="B11" t="inlineStr">
        <is>
          <t>GSKD 10,666.9 milyon EUR (cari fiyatlarla)</t>
        </is>
      </c>
      <c r="C11" t="n">
        <v>2023</v>
      </c>
      <c r="D11" t="inlineStr">
        <is>
          <t>Elektronik ve yarı iletkenler</t>
        </is>
      </c>
      <c r="E11" t="inlineStr">
        <is>
          <t>75–90%</t>
        </is>
      </c>
      <c r="F11" t="inlineStr">
        <is>
          <t>88%</t>
        </is>
      </c>
      <c r="G11" t="inlineStr">
        <is>
          <t>93% × 96% × 99%</t>
        </is>
      </c>
      <c r="H11" t="inlineStr">
        <is>
          <t>Hız düşüşü ve hatalar</t>
        </is>
      </c>
    </row>
    <row r="12">
      <c r="A12" t="inlineStr">
        <is>
          <t>Kauçuk ve plastik ürünleri (C22)</t>
        </is>
      </c>
      <c r="B12" t="inlineStr">
        <is>
          <t>GSKD 10,388.6 milyon EUR (cari fiyatlarla)</t>
        </is>
      </c>
      <c r="C12" t="n">
        <v>2023</v>
      </c>
      <c r="D12" t="inlineStr">
        <is>
          <t>Plastik enjeksiyon kalıplama</t>
        </is>
      </c>
      <c r="E12" t="inlineStr">
        <is>
          <t>55–70%</t>
        </is>
      </c>
      <c r="F12" t="inlineStr">
        <is>
          <t>80%</t>
        </is>
      </c>
      <c r="G12" t="inlineStr">
        <is>
          <t>88% × 90% × 97%</t>
        </is>
      </c>
      <c r="H12" t="inlineStr">
        <is>
          <t>Küçük duruşlar</t>
        </is>
      </c>
    </row>
    <row r="13">
      <c r="A13" t="inlineStr">
        <is>
          <t>Kimyasallar (C20)</t>
        </is>
      </c>
      <c r="B13" t="inlineStr">
        <is>
          <t>GSKD 10,117.9 milyon EUR (cari fiyatlarla)</t>
        </is>
      </c>
      <c r="C13" t="n">
        <v>2023</v>
      </c>
      <c r="D13" t="inlineStr">
        <is>
          <t>Sürekli proses (kimya, kağıt hamuru)</t>
        </is>
      </c>
      <c r="E13" t="inlineStr">
        <is>
          <t>80–92%</t>
        </is>
      </c>
      <c r="F13" t="inlineStr">
        <is>
          <t>92%</t>
        </is>
      </c>
      <c r="G13" t="inlineStr">
        <is>
          <t>95% × 97% × 99.5%</t>
        </is>
      </c>
      <c r="H13" t="inlineStr">
        <is>
          <t>Plansız duruşlar</t>
        </is>
      </c>
    </row>
    <row r="15">
      <c r="A15" s="5" t="inlineStr">
        <is>
          <t>oee-benchmark.org Sektör</t>
        </is>
      </c>
    </row>
    <row r="16">
      <c r="A16" s="3" t="inlineStr">
        <is>
          <t>Sektör</t>
        </is>
      </c>
      <c r="B16" s="3" t="inlineStr">
        <is>
          <t>Tipik OEE</t>
        </is>
      </c>
      <c r="C16" s="3" t="inlineStr">
        <is>
          <t>Dünya standardı hedef</t>
        </is>
      </c>
      <c r="D16" s="3" t="inlineStr">
        <is>
          <t>A × P × Q</t>
        </is>
      </c>
      <c r="E16" s="3" t="inlineStr">
        <is>
          <t>Baskın kayıp</t>
        </is>
      </c>
    </row>
    <row r="17">
      <c r="A17" t="inlineStr">
        <is>
          <t>Otomotiv (1. Kademe Montaj)</t>
        </is>
      </c>
      <c r="B17" t="inlineStr">
        <is>
          <t>70–85%</t>
        </is>
      </c>
      <c r="C17" t="inlineStr">
        <is>
          <t>85%</t>
        </is>
      </c>
      <c r="D17" t="inlineStr">
        <is>
          <t>92% × 95% × 99.5%</t>
        </is>
      </c>
      <c r="E17" t="inlineStr">
        <is>
          <t>Ürün değişimi ve küçük duruşlar</t>
        </is>
      </c>
    </row>
    <row r="18">
      <c r="A18" t="inlineStr">
        <is>
          <t>Elektronik ve yarı iletkenler</t>
        </is>
      </c>
      <c r="B18" t="inlineStr">
        <is>
          <t>75–90%</t>
        </is>
      </c>
      <c r="C18" t="inlineStr">
        <is>
          <t>88%</t>
        </is>
      </c>
      <c r="D18" t="inlineStr">
        <is>
          <t>93% × 96% × 99%</t>
        </is>
      </c>
      <c r="E18" t="inlineStr">
        <is>
          <t>Hız düşüşü ve hatalar</t>
        </is>
      </c>
    </row>
    <row r="19">
      <c r="A19" t="inlineStr">
        <is>
          <t>Gıda ve içecek</t>
        </is>
      </c>
      <c r="B19" t="inlineStr">
        <is>
          <t>60–80%</t>
        </is>
      </c>
      <c r="C19" t="inlineStr">
        <is>
          <t>82%</t>
        </is>
      </c>
      <c r="D19" t="inlineStr">
        <is>
          <t>90% × 93% × 98%</t>
        </is>
      </c>
      <c r="E19" t="inlineStr">
        <is>
          <t>Ürün değişimi ve başlangıç kayıpları</t>
        </is>
      </c>
    </row>
    <row r="20">
      <c r="A20" t="inlineStr">
        <is>
          <t>İlaç Sanayi</t>
        </is>
      </c>
      <c r="B20" t="inlineStr">
        <is>
          <t>35–45%</t>
        </is>
      </c>
      <c r="C20" t="inlineStr">
        <is>
          <t>70%</t>
        </is>
      </c>
      <c r="D20" t="inlineStr">
        <is>
          <t>80% × 90% × 97%</t>
        </is>
      </c>
      <c r="E20" t="inlineStr">
        <is>
          <t>Validasyon ve ürün değişimi</t>
        </is>
      </c>
    </row>
    <row r="21">
      <c r="A21" t="inlineStr">
        <is>
          <t>Sürekli proses (kimya, kağıt hamuru)</t>
        </is>
      </c>
      <c r="B21" t="inlineStr">
        <is>
          <t>80–92%</t>
        </is>
      </c>
      <c r="C21" t="inlineStr">
        <is>
          <t>92%</t>
        </is>
      </c>
      <c r="D21" t="inlineStr">
        <is>
          <t>95% × 97% × 99.5%</t>
        </is>
      </c>
      <c r="E21" t="inlineStr">
        <is>
          <t>Plansız duruşlar</t>
        </is>
      </c>
    </row>
    <row r="22">
      <c r="A22" t="inlineStr">
        <is>
          <t>Metal işleme / makine atölyesi</t>
        </is>
      </c>
      <c r="B22" t="inlineStr">
        <is>
          <t>45–65%</t>
        </is>
      </c>
      <c r="C22" t="inlineStr">
        <is>
          <t>78%</t>
        </is>
      </c>
      <c r="D22" t="inlineStr">
        <is>
          <t>85% × 88% × 96%</t>
        </is>
      </c>
      <c r="E22" t="inlineStr">
        <is>
          <t>Kurulum ve boşta çalışma</t>
        </is>
      </c>
    </row>
    <row r="23">
      <c r="A23" t="inlineStr">
        <is>
          <t>Plastik enjeksiyon kalıplama</t>
        </is>
      </c>
      <c r="B23" t="inlineStr">
        <is>
          <t>55–70%</t>
        </is>
      </c>
      <c r="C23" t="inlineStr">
        <is>
          <t>80%</t>
        </is>
      </c>
      <c r="D23" t="inlineStr">
        <is>
          <t>88% × 90% × 97%</t>
        </is>
      </c>
      <c r="E23" t="inlineStr">
        <is>
          <t>Küçük duruşlar</t>
        </is>
      </c>
    </row>
    <row r="24">
      <c r="A24" t="inlineStr">
        <is>
          <t>Tekstil / konfeksiyon</t>
        </is>
      </c>
      <c r="B24" t="inlineStr">
        <is>
          <t>40–60%</t>
        </is>
      </c>
      <c r="C24" t="inlineStr">
        <is>
          <t>73%</t>
        </is>
      </c>
      <c r="D24" t="inlineStr">
        <is>
          <t>82% × 86% × 95%</t>
        </is>
      </c>
      <c r="E24" t="inlineStr">
        <is>
          <t>Hız düşüşü ve kalite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Duruş maliyeti hesaplayıcısı: Türkiye varsayılanları</t>
        </is>
      </c>
    </row>
    <row r="2" ht="45" customHeight="1">
      <c r="A2" s="7" t="inlineStr">
        <is>
          <t>Herhangi bir girdiyi değiştirdiğinizde sonuç güncellenir. İşgücü ve elektrik varsayılanları yukarıda alıntılanan ulusal istatistiklerdir, fabrikanızın rakamları değildir; gerçekçi bir tahmin için bunları kendi rakamlarınızla değiştirin.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Aylık plansız duruş saati</t>
        </is>
      </c>
      <c r="B5" s="8" t="n">
        <v>20</v>
      </c>
    </row>
    <row r="6">
      <c r="A6" t="inlineStr">
        <is>
          <t>Etkilenen hat veya makine sayısı</t>
        </is>
      </c>
      <c r="B6" s="8" t="n">
        <v>1</v>
      </c>
    </row>
    <row r="7">
      <c r="A7" t="inlineStr">
        <is>
          <t>Hat başına operatör</t>
        </is>
      </c>
      <c r="B7" s="8" t="n">
        <v>3</v>
      </c>
    </row>
    <row r="8">
      <c r="A8" t="inlineStr">
        <is>
          <t>Saat başına toplam işgücü maliyeti (EUR)</t>
        </is>
      </c>
      <c r="B8" s="8" t="n">
        <v>8.199999999999999</v>
      </c>
    </row>
    <row r="9">
      <c r="A9" t="inlineStr">
        <is>
          <t>kWh başına elektrik fiyatı (EUR)</t>
        </is>
      </c>
      <c r="B9" s="8" t="n">
        <v>0.0617</v>
      </c>
    </row>
    <row r="10">
      <c r="A10" t="inlineStr">
        <is>
          <t>Hat başına ortalama yük (kW)</t>
        </is>
      </c>
      <c r="B10" s="8" t="n">
        <v>50</v>
      </c>
    </row>
    <row r="11">
      <c r="A11" t="inlineStr">
        <is>
          <t>Saat başına kaybedilen katkı marjı (kendi rakamınız) (EUR)</t>
        </is>
      </c>
      <c r="B11" s="8" t="n">
        <v>0</v>
      </c>
    </row>
    <row r="13">
      <c r="A13" s="5" t="inlineStr">
        <is>
          <t>Tahmini duruş maliyeti</t>
        </is>
      </c>
    </row>
    <row r="14">
      <c r="A14" t="inlineStr">
        <is>
          <t>işgücü / aylık</t>
        </is>
      </c>
      <c r="B14" s="9">
        <f>B5*B6*B7*B8</f>
        <v/>
      </c>
    </row>
    <row r="15">
      <c r="A15" t="inlineStr">
        <is>
          <t>enerji / aylık</t>
        </is>
      </c>
      <c r="B15" s="9">
        <f>B5*B6*B10*B9</f>
        <v/>
      </c>
    </row>
    <row r="16">
      <c r="A16" t="inlineStr">
        <is>
          <t>kaybedilen marj / aylık</t>
        </is>
      </c>
      <c r="B16" s="9">
        <f>B5*B6*B11</f>
        <v/>
      </c>
    </row>
    <row r="17">
      <c r="A17" t="inlineStr">
        <is>
          <t>Tahmini duruş maliyeti / aylık</t>
        </is>
      </c>
      <c r="B17" s="10">
        <f>B14+B15+B16</f>
        <v/>
      </c>
    </row>
    <row r="18">
      <c r="A18" t="inlineStr">
        <is>
          <t>Tahmini duruş maliyeti / yıllık</t>
        </is>
      </c>
      <c r="B18" s="10">
        <f>B17*12</f>
        <v/>
      </c>
    </row>
    <row r="20">
      <c r="A20" s="2" t="inlineStr">
        <is>
          <t>İşgücü maliyeti (imalat): 2025 · Sanayi elektrik fiyatı: 2026-S1 · kaynak sayfasından okundu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İzleme projeleri için finansman ve teşvikler (durum: Ekim 2026)</t>
        </is>
      </c>
    </row>
    <row r="2">
      <c r="A2" s="2" t="inlineStr">
        <is>
          <t>Bir üretim izleme veya OEE projesinin yararlanabileceği programlar. Durum, Ekim 2026'da operatörün sayfasından kontrol edilmiştir; doğrulayamadığımız her şey doğrulanmamış olarak işaretlenmiştir.</t>
        </is>
      </c>
    </row>
    <row r="4">
      <c r="A4" s="3" t="inlineStr">
        <is>
          <t>Program</t>
        </is>
      </c>
      <c r="B4" s="3" t="inlineStr">
        <is>
          <t>Operatör</t>
        </is>
      </c>
      <c r="C4" s="3" t="inlineStr">
        <is>
          <t>Neyi finanse ediyor</t>
        </is>
      </c>
      <c r="D4" s="3" t="inlineStr">
        <is>
          <t>Durum</t>
        </is>
      </c>
      <c r="E4" s="3" t="inlineStr">
        <is>
          <t>Status detail</t>
        </is>
      </c>
      <c r="F4" s="3" t="inlineStr">
        <is>
          <t>Kaynak</t>
        </is>
      </c>
    </row>
    <row r="5">
      <c r="A5" t="inlineStr">
        <is>
          <t>KOBİ Dijital Dönüşüm Destek Programı</t>
        </is>
      </c>
      <c r="B5" t="inlineStr">
        <is>
          <t>KOSGEB (Küçük ve Orta Ölçekli İşletmeleri Geliştirme ve Destekleme İdaresi Başkanlığı)</t>
        </is>
      </c>
      <c r="C5" s="11" t="inlineStr">
        <is>
          <t>KOBİ dijital dönüşüm destek programı (KOSGEB 'Destekler' menüsünde listelenmiştir); kapsam, üst limitler ve oranlar okunamadı - ayrıntı sayfası erişim sınırına takıldı</t>
        </is>
      </c>
      <c r="D5" t="inlineStr">
        <is>
          <t>doğrulanmamış</t>
        </is>
      </c>
      <c r="E5" s="11" t="inlineStr">
        <is>
          <t>doğrulanmamış (program 10 Ekim 2026 tarihinde kosgeb.gov.tr üzerinde listelenmiştir; çağrı durumu okunamadı)</t>
        </is>
      </c>
      <c r="F5" s="4" t="inlineStr">
        <is>
          <t>https://www.kosgeb.gov.tr/site/tr/genel/destekdetay/9144/kobi-dijital-donusum-destek-programi</t>
        </is>
      </c>
    </row>
    <row r="6">
      <c r="A6" t="inlineStr">
        <is>
          <t>Yapay Zekâ Kredisi (AI loan)</t>
        </is>
      </c>
      <c r="B6" t="inlineStr">
        <is>
          <t>KOSGEB</t>
        </is>
      </c>
      <c r="C6" s="11" t="inlineStr">
        <is>
          <t>KOBİ'lere yönelik yapay zekâ (AI) ile ilgili kredi ürünü (KOSGEB 'Destekler' menüsünde listelenmiştir); koşullar okunamadı</t>
        </is>
      </c>
      <c r="D6" t="inlineStr">
        <is>
          <t>doğrulanmamış</t>
        </is>
      </c>
      <c r="E6" s="11" t="inlineStr">
        <is>
          <t>doğrulanmamış (10 Ekim 2026'da listelenmiştir; koşullar/durum okunamadı)</t>
        </is>
      </c>
      <c r="F6" s="4" t="inlineStr">
        <is>
          <t>https://www.kosgeb.gov.tr/site/tr/genel/destekdetay/9414/yapay-zek-kredisi</t>
        </is>
      </c>
    </row>
    <row r="7">
      <c r="A7" t="inlineStr">
        <is>
          <t>Yatırım Teşvik Sistemi (investment incentive system: VAT/customs exemption, tax reduction, SSI premium and interest support)</t>
        </is>
      </c>
      <c r="B7" t="inlineStr">
        <is>
          <t>Sanayi ve Teknoloji Bakanlığı</t>
        </is>
      </c>
      <c r="C7" s="11" t="inlineStr">
        <is>
          <t>Makine ve yazılım dâhil yeni imalat kapasitesine yönelik bölgesel / stratejik / öncelikli yatırım teşvikleri; imalat teknolojisi yatırımları</t>
        </is>
      </c>
      <c r="D7" t="inlineStr">
        <is>
          <t>doğrulanmamış</t>
        </is>
      </c>
      <c r="E7" s="11" t="inlineStr">
        <is>
          <t>doğrulanmamış (sanayi.gov.tr 10 Ekim 2026'da proxy üzerinden HTTP 429 döndürdü; yürürlükteki karar okunamadı)</t>
        </is>
      </c>
      <c r="F7" s="4" t="inlineStr">
        <is>
          <t>https://www.sanayi.gov.tr/destek-ve-tesvikler/yatirim-tesvik-sistemleri</t>
        </is>
      </c>
    </row>
    <row r="8">
      <c r="A8" t="inlineStr">
        <is>
          <t>TÜBİTAK TEYDEB industry R&amp;D programmes (1501 Sanayi Ar-Ge, 1507 KOBİ Ar-Ge, 1711 AI ecosystem calls)</t>
        </is>
      </c>
      <c r="B8" t="inlineStr">
        <is>
          <t>TÜBİTAK TEYDEB</t>
        </is>
      </c>
      <c r="C8" s="11" t="inlineStr">
        <is>
          <t>Dijitalleşme / AI dâhil sanayi Ar-Ge ve KOBİ Ar-Ge projelerine yönelik hibeler</t>
        </is>
      </c>
      <c r="D8" t="inlineStr">
        <is>
          <t>doğrulanmamış</t>
        </is>
      </c>
      <c r="E8" s="11" t="inlineStr">
        <is>
          <t>doğrulanmamış (tubitak.gov.tr 10 Ekim 2026'da proxy üzerinden HTTP 429 döndürdü)</t>
        </is>
      </c>
      <c r="F8" s="4" t="inlineStr">
        <is>
          <t>https://tubitak.gov.tr/tr/destekler/sanayi/ulusal-destek-programlari</t>
        </is>
      </c>
    </row>
    <row r="9">
      <c r="A9" t="inlineStr">
        <is>
          <t>Model Fabrika (Yetkinlik ve Dijital Dönüşüm Merkezleri) / Dijital Dönüşüm programme</t>
        </is>
      </c>
      <c r="B9" t="inlineStr">
        <is>
          <t>Sanayi ve Teknoloji Bakanlığı ile bölgesel Sanayi Odaları / Kalkınma Ajansları</t>
        </is>
      </c>
      <c r="C9" s="11" t="inlineStr">
        <is>
          <t>Birçok şehirde KOBİ'lere yönelik, yaparak öğrenme esaslı yalın ve dijital dönüşüm merkezleri (yalın üretim, OEE türü saha eğitimi)</t>
        </is>
      </c>
      <c r="D9" t="inlineStr">
        <is>
          <t>doğrulanmamış</t>
        </is>
      </c>
      <c r="E9" s="11" t="inlineStr">
        <is>
          <t>doğrulanmamış (modelfabrika.gov.tr 10 Ekim 2026'da proxy üzerinden HTTP 429 döndürdü)</t>
        </is>
      </c>
      <c r="F9" s="4" t="inlineStr">
        <is>
          <t>https://www.modelfabrika.gov.tr/</t>
        </is>
      </c>
    </row>
    <row r="10">
      <c r="A10" t="inlineStr">
        <is>
          <t>Türkiye Kalkınma ve Yatırım Bankası (TKYB) investment / apex loans</t>
        </is>
      </c>
      <c r="B10" t="inlineStr">
        <is>
          <t>TKYB (Türkiye Kalkınma ve Yatırım Bankası)</t>
        </is>
      </c>
      <c r="C10" s="11" t="inlineStr">
        <is>
          <t>İmalatçılara yönelik uzun vadeli yatırım kredileri (yeşil ve dijital dönüşüm hatları dâhil), genellikle aracı bankalar üzerinden</t>
        </is>
      </c>
      <c r="D10" t="inlineStr">
        <is>
          <t>doğrulanmamış</t>
        </is>
      </c>
      <c r="E10" s="11" t="inlineStr">
        <is>
          <t>doğrulanmamış (kalkinma.com.tr 10 Ekim 2026'da proxy üzerinden HTTP 429 döndürdü)</t>
        </is>
      </c>
      <c r="F10" s="4" t="inlineStr">
        <is>
          <t>https://www.kalkinma.com.tr/en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Fuarlar ve etkinlikler 2026–2027</t>
        </is>
      </c>
    </row>
    <row r="3">
      <c r="A3" s="3" t="inlineStr">
        <is>
          <t>Etkinlik</t>
        </is>
      </c>
      <c r="B3" s="3" t="inlineStr">
        <is>
          <t>Şehir</t>
        </is>
      </c>
      <c r="C3" s="3" t="inlineStr">
        <is>
          <t>Tarihler</t>
        </is>
      </c>
      <c r="D3" s="3" t="inlineStr">
        <is>
          <t>Kaynak</t>
        </is>
      </c>
    </row>
    <row r="4">
      <c r="A4" t="inlineStr">
        <is>
          <t>WIN EURASIA 2027</t>
        </is>
      </c>
      <c r="B4" t="inlineStr">
        <is>
          <t>Istanbul (İstanbul Expo Center, Yeşilköy)</t>
        </is>
      </c>
      <c r="C4" t="inlineStr">
        <is>
          <t>2-5 Haziran 2027</t>
        </is>
      </c>
      <c r="D4" s="4" t="inlineStr">
        <is>
          <t>https://www.win-eurasia.com/en/</t>
        </is>
      </c>
    </row>
    <row r="5">
      <c r="A5" t="inlineStr">
        <is>
          <t>Automechanika Istanbul 2027</t>
        </is>
      </c>
      <c r="B5" t="inlineStr">
        <is>
          <t>Istanbul (Tüyap)</t>
        </is>
      </c>
      <c r="C5" t="inlineStr">
        <is>
          <t>24-27 Mart 2027</t>
        </is>
      </c>
      <c r="D5" s="4" t="inlineStr">
        <is>
          <t>https://automechanika-istanbul.tr.messefrankfurt.com/istanbul/en.html</t>
        </is>
      </c>
    </row>
    <row r="6">
      <c r="A6" t="inlineStr">
        <is>
          <t>MAKTEK Avrasya 2028</t>
        </is>
      </c>
      <c r="B6" t="inlineStr">
        <is>
          <t>Istanbul (Tüyap Fuar ve Kongre Merkezi)</t>
        </is>
      </c>
      <c r="C6" t="inlineStr">
        <is>
          <t>25-30 Eylül 2028</t>
        </is>
      </c>
      <c r="D6" s="4" t="inlineStr">
        <is>
          <t>https://www.maktekfuari.com/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4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Kaynaklar ve yöntem</t>
        </is>
      </c>
    </row>
    <row r="2">
      <c r="A2" s="2" t="inlineStr">
        <is>
          <t>Rakamlar, her kaynağın yılı ve birimiyle birlikte yayımlandığı şekliyle aktarılmıştır; para birimi dönüştürmüyor ve eksik değerleri tahmin etmiyoruz. OEE aralıkları oee-benchmark.org editoryal sürecine göre belirlenir. Üretim izleme ve OEE yazılımı satan TEEPTRAK SAS tarafından yayımlanmaktadır.</t>
        </is>
      </c>
    </row>
    <row r="4">
      <c r="A4" s="4" t="inlineStr">
        <is>
          <t>https://api.worldbank.org/v2/country/TUR/indicator/NV.IND.MANF.ZS?format=json&amp;date=2022:2024&amp;per_page=100</t>
        </is>
      </c>
    </row>
    <row r="5">
      <c r="A5" s="4" t="inlineStr">
        <is>
          <t>https://api.worldbank.org/v2/country/TUR/indicator/NV.IND.MANF.CD?format=json&amp;date=2022:2024&amp;per_page=100</t>
        </is>
      </c>
    </row>
    <row r="6">
      <c r="A6" s="4" t="inlineStr">
        <is>
          <t>https://api.worldbank.org/v2/country/TUR/indicator/SL.IND.EMPL.ZS?format=json&amp;date=2022:2024&amp;per_page=100</t>
        </is>
      </c>
    </row>
    <row r="7">
      <c r="A7" s="4" t="inlineStr">
        <is>
          <t>https://ec.europa.eu/eurostat/api/dissemination/statistics/1.0/data/nama_10_a10?geo=TR&amp;nace_r2=C&amp;unit=PC_TOT&amp;na_item=B1G&amp;sinceTimePeriod=2021&amp;format=JSON</t>
        </is>
      </c>
    </row>
    <row r="8">
      <c r="A8" s="4" t="inlineStr">
        <is>
          <t>https://ec.europa.eu/eurostat/api/dissemination/statistics/1.0/data/nama_10_a10?geo=TR&amp;nace_r2=C&amp;unit=CP_MEUR&amp;na_item=B1G&amp;sinceTimePeriod=2021&amp;format=JSON</t>
        </is>
      </c>
    </row>
    <row r="9">
      <c r="A9" s="4" t="inlineStr">
        <is>
          <t>https://ec.europa.eu/eurostat/api/dissemination/statistics/1.0/data/lfsa_egan2?geo=TR&amp;nace_r2=C&amp;sex=T&amp;age=Y15-64&amp;unit=THS_PER&amp;sinceTimePeriod=2021&amp;format=JSON</t>
        </is>
      </c>
    </row>
    <row r="10">
      <c r="A10" s="4" t="inlineStr">
        <is>
          <t>https://ec.europa.eu/eurostat/api/dissemination/statistics/1.0/data/lc_lci_lev?geo=TR&amp;nace_r2=C&amp;lcstruct=D1_D4_MD5&amp;unit=EUR&amp;format=JSON&amp;lang=en</t>
        </is>
      </c>
    </row>
    <row r="11">
      <c r="A11" s="4" t="inlineStr">
        <is>
          <t>https://ec.europa.eu/eurostat/api/dissemination/statistics/1.0/data/nrg_pc_205?geo=TR&amp;nrg_cons=MWH2000-19999&amp;tax=X_TAX&amp;currency=EUR&amp;format=JSON&amp;lang=en</t>
        </is>
      </c>
    </row>
    <row r="12">
      <c r="A12" s="4" t="inlineStr">
        <is>
          <t>https://ec.europa.eu/eurostat/api/dissemination/statistics/1.0/data/nama_10_a64?geo=TR&amp;na_item=B1G&amp;unit=CP_MEUR&amp;nace_r2=C10-C12&amp;sinceTimePeriod=2023&amp;format=JSON</t>
        </is>
      </c>
    </row>
    <row r="13">
      <c r="A13" s="4" t="inlineStr">
        <is>
          <t>https://ec.europa.eu/eurostat/api/dissemination/statistics/1.0/data/nama_10_a64?geo=TR&amp;na_item=B1G&amp;unit=CP_MEUR&amp;nace_r2=C13-C15&amp;time=2023&amp;format=JSON</t>
        </is>
      </c>
    </row>
    <row r="14">
      <c r="A14" s="4" t="inlineStr">
        <is>
          <t>https://ec.europa.eu/eurostat/api/dissemination/statistics/1.0/data/nama_10_a64?geo=TR&amp;na_item=B1G&amp;unit=CP_MEUR&amp;nace_r2=C19&amp;sinceTimePeriod=2023&amp;format=JSON</t>
        </is>
      </c>
    </row>
    <row r="15">
      <c r="A15" s="4" t="inlineStr">
        <is>
          <t>https://ec.europa.eu/eurostat/api/dissemination/statistics/1.0/data/nama_10_a64?geo=TR&amp;na_item=B1G&amp;unit=CP_MEUR&amp;nace_r2=C20&amp;time=2023&amp;format=JSON</t>
        </is>
      </c>
    </row>
    <row r="16">
      <c r="A16" s="4" t="inlineStr">
        <is>
          <t>https://ec.europa.eu/eurostat/api/dissemination/statistics/1.0/data/nama_10_a64?geo=TR&amp;na_item=B1G&amp;unit=CP_MEUR&amp;nace_r2=C22&amp;time=2023&amp;format=JSON</t>
        </is>
      </c>
    </row>
    <row r="17">
      <c r="A17" s="4" t="inlineStr">
        <is>
          <t>https://ec.europa.eu/eurostat/api/dissemination/statistics/1.0/data/nama_10_a64?geo=TR&amp;na_item=B1G&amp;unit=CP_MEUR&amp;nace_r2=C24&amp;time=2023&amp;format=JSON</t>
        </is>
      </c>
    </row>
    <row r="18">
      <c r="A18" s="4" t="inlineStr">
        <is>
          <t>https://ec.europa.eu/eurostat/api/dissemination/statistics/1.0/data/nama_10_a64?geo=TR&amp;na_item=B1G&amp;unit=CP_MEUR&amp;nace_r2=C25&amp;time=2023&amp;format=JSON</t>
        </is>
      </c>
    </row>
    <row r="19">
      <c r="A19" s="4" t="inlineStr">
        <is>
          <t>https://ec.europa.eu/eurostat/api/dissemination/statistics/1.0/data/nama_10_a64?geo=TR&amp;na_item=B1G&amp;unit=CP_MEUR&amp;nace_r2=C27&amp;time=2023&amp;format=JSON</t>
        </is>
      </c>
    </row>
    <row r="20">
      <c r="A20" s="4" t="inlineStr">
        <is>
          <t>https://ec.europa.eu/eurostat/api/dissemination/statistics/1.0/data/nama_10_a64?geo=TR&amp;na_item=B1G&amp;unit=CP_MEUR&amp;nace_r2=C28&amp;time=2023&amp;format=JSON</t>
        </is>
      </c>
    </row>
    <row r="21">
      <c r="A21" s="4" t="inlineStr">
        <is>
          <t>https://ec.europa.eu/eurostat/api/dissemination/statistics/1.0/data/nama_10_a64?geo=TR&amp;na_item=B1G&amp;unit=CP_MEUR&amp;nace_r2=C29&amp;time=2023&amp;format=JSON</t>
        </is>
      </c>
    </row>
    <row r="22">
      <c r="A22" s="4" t="inlineStr">
        <is>
          <t>https://ec.europa.eu/eurostat/api/dissemination/statistics/1.0/data/lfst_r_lfe2en2?geo=TR10&amp;sex=T&amp;age=Y15-64&amp;time=2025&amp;format=JSON</t>
        </is>
      </c>
    </row>
    <row r="23">
      <c r="A23" s="4" t="inlineStr">
        <is>
          <t>https://ec.europa.eu/eurostat/api/dissemination/statistics/1.0/data/lfst_r_lfe2en2?geo=TR42&amp;sex=T&amp;age=Y15-64&amp;nace_r2=B-E&amp;time=2025&amp;format=JSON</t>
        </is>
      </c>
    </row>
    <row r="24">
      <c r="A24" s="4" t="inlineStr">
        <is>
          <t>https://ec.europa.eu/eurostat/api/dissemination/statistics/1.0/data/lfst_r_lfe2en2?geo=TR41&amp;sex=T&amp;age=Y15-64&amp;nace_r2=B-E&amp;time=2025&amp;format=JSON</t>
        </is>
      </c>
    </row>
    <row r="25">
      <c r="A25" s="4" t="inlineStr">
        <is>
          <t>https://ec.europa.eu/eurostat/api/dissemination/statistics/1.0/data/lfst_r_lfe2en2?geo=TR31&amp;sex=T&amp;age=Y15-64&amp;nace_r2=B-E&amp;time=2025&amp;format=JSON</t>
        </is>
      </c>
    </row>
    <row r="26">
      <c r="A26" s="4" t="inlineStr">
        <is>
          <t>https://ec.europa.eu/eurostat/api/dissemination/statistics/1.0/data/lfst_r_lfe2en2?geo=TR33&amp;sex=T&amp;age=Y15-64&amp;nace_r2=B-E&amp;time=2025&amp;format=JSON</t>
        </is>
      </c>
    </row>
    <row r="27">
      <c r="A27" s="4" t="inlineStr">
        <is>
          <t>https://ec.europa.eu/eurostat/api/dissemination/statistics/1.0/data/lfst_r_lfe2en2?geo=TR51&amp;sex=T&amp;age=Y15-64&amp;nace_r2=B-E&amp;time=2025&amp;format=JSON</t>
        </is>
      </c>
    </row>
    <row r="28">
      <c r="A28" s="4" t="inlineStr">
        <is>
          <t>https://ec.europa.eu/eurostat/api/dissemination/statistics/1.0/data/lfst_r_lfe2en2?geo=TR52&amp;sex=T&amp;age=Y15-64&amp;nace_r2=B-E&amp;time=2025&amp;format=JSON</t>
        </is>
      </c>
    </row>
    <row r="29">
      <c r="A29" s="4" t="inlineStr">
        <is>
          <t>https://ec.europa.eu/eurostat/api/dissemination/statistics/1.0/data/lfst_r_lfe2en2?geo=TR72&amp;sex=T&amp;age=Y15-64&amp;nace_r2=B-E&amp;time=2025&amp;format=JSON</t>
        </is>
      </c>
    </row>
    <row r="30">
      <c r="A30" s="4" t="inlineStr">
        <is>
          <t>https://ec.europa.eu/eurostat/api/dissemination/statistics/1.0/data/lfst_r_lfe2en2?geo=TRC1&amp;sex=T&amp;age=Y15-64&amp;nace_r2=B-E&amp;time=2025&amp;format=JSON</t>
        </is>
      </c>
    </row>
    <row r="31">
      <c r="A31" s="4" t="inlineStr">
        <is>
          <t>https://www.fordotosan.com.tr/en</t>
        </is>
      </c>
    </row>
    <row r="32">
      <c r="A32" s="4" t="inlineStr">
        <is>
          <t>https://www.fordotosan.com.tr/en/operations/production/plants</t>
        </is>
      </c>
    </row>
    <row r="33">
      <c r="A33" s="4" t="inlineStr">
        <is>
          <t>https://www.toyotatr.com/en/</t>
        </is>
      </c>
    </row>
    <row r="34">
      <c r="A34" s="4" t="inlineStr">
        <is>
          <t>https://www.tofas.com.tr/en/Pages/default.aspx</t>
        </is>
      </c>
    </row>
    <row r="35">
      <c r="A35" s="4" t="inlineStr">
        <is>
          <t>https://www.vestel.com.tr/kurumsal</t>
        </is>
      </c>
    </row>
    <row r="36">
      <c r="A36" s="4" t="inlineStr">
        <is>
          <t>https://www.vestel.com.tr/content/rakamlarla-vestel</t>
        </is>
      </c>
    </row>
    <row r="37">
      <c r="A37" s="4" t="inlineStr">
        <is>
          <t>https://www.tusas.com/en/corporate/about-us</t>
        </is>
      </c>
    </row>
    <row r="38">
      <c r="A38" s="4" t="inlineStr">
        <is>
          <t>https://www.tusas.com/en/corporate/facilities</t>
        </is>
      </c>
    </row>
    <row r="39">
      <c r="A39" s="4" t="inlineStr">
        <is>
          <t>https://www.aselsan.com/en/about-us</t>
        </is>
      </c>
    </row>
    <row r="40">
      <c r="A40" s="4" t="inlineStr">
        <is>
          <t>https://www.kosgeb.gov.tr/site/tr/genel/destekler/</t>
        </is>
      </c>
    </row>
    <row r="41">
      <c r="A41" s="4" t="inlineStr">
        <is>
          <t>https://www.win-eurasia.com/en/</t>
        </is>
      </c>
    </row>
    <row r="42">
      <c r="A42" s="4" t="inlineStr">
        <is>
          <t>https://www.maktekfuari.com/</t>
        </is>
      </c>
    </row>
    <row r="43">
      <c r="A43" s="4" t="inlineStr">
        <is>
          <t>https://automechanika-istanbul.tr.messefrankfurt.com/istanbul/en.html</t>
        </is>
      </c>
    </row>
    <row r="45">
      <c r="A45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  <hyperlink xmlns:r="http://schemas.openxmlformats.org/officeDocument/2006/relationships" ref="A38" r:id="rId35"/>
    <hyperlink xmlns:r="http://schemas.openxmlformats.org/officeDocument/2006/relationships" ref="A39" r:id="rId36"/>
    <hyperlink xmlns:r="http://schemas.openxmlformats.org/officeDocument/2006/relationships" ref="A40" r:id="rId37"/>
    <hyperlink xmlns:r="http://schemas.openxmlformats.org/officeDocument/2006/relationships" ref="A41" r:id="rId38"/>
    <hyperlink xmlns:r="http://schemas.openxmlformats.org/officeDocument/2006/relationships" ref="A42" r:id="rId39"/>
    <hyperlink xmlns:r="http://schemas.openxmlformats.org/officeDocument/2006/relationships" ref="A43" r:id="rId4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