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i principali" sheetId="1" state="visible" r:id="rId1"/>
    <sheet xmlns:r="http://schemas.openxmlformats.org/officeDocument/2006/relationships" name="Poli industriali" sheetId="2" state="visible" r:id="rId2"/>
    <sheet xmlns:r="http://schemas.openxmlformats.org/officeDocument/2006/relationships" name="Settore OEE" sheetId="3" state="visible" r:id="rId3"/>
    <sheet xmlns:r="http://schemas.openxmlformats.org/officeDocument/2006/relationships" name="Costo stimato dei fermi" sheetId="4" state="visible" r:id="rId4"/>
    <sheet xmlns:r="http://schemas.openxmlformats.org/officeDocument/2006/relationships" name="Programma" sheetId="5" state="visible" r:id="rId5"/>
    <sheet xmlns:r="http://schemas.openxmlformats.org/officeDocument/2006/relationships" name="Evento" sheetId="6" state="visible" r:id="rId6"/>
    <sheet xmlns:r="http://schemas.openxmlformats.org/officeDocument/2006/relationships" name="Fonti e metodo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"/><Relationship Type="http://schemas.openxmlformats.org/officeDocument/2006/relationships/hyperlink" Target="https://ec.europa.eu/eurostat/api/dissemination/statistics/1.0/data/nama_10_a10?geo=CH&amp;unit=CP_MEUR&amp;na_item=B1G&amp;nace_r2=C&amp;time=2024" TargetMode="External" Id="rId2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3"/><Relationship Type="http://schemas.openxmlformats.org/officeDocument/2006/relationships/hyperlink" Target="https://ec.europa.eu/eurostat/api/dissemination/statistics/1.0/data/sbs_sc_ovw?geo=CH&amp;nace_r2=C&amp;indic_sbs=ENT_NR&amp;size_emp=TOTAL&amp;time=2023" TargetMode="External" Id="rId4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5"/><Relationship Type="http://schemas.openxmlformats.org/officeDocument/2006/relationships/hyperlink" Target="https://ifr.org/ifr-press-releases/news/robot-density-surges-in-europe-asia-and-americas" TargetMode="External" Id="rId6"/></Relationships>
</file>

<file path=xl/worksheets/_rels/sheet2.xml.rels><Relationships xmlns="http://schemas.openxmlformats.org/package/2006/relationships"><Relationship Type="http://schemas.openxmlformats.org/officeDocument/2006/relationships/hyperlink" Target="https://www.zh.ch/de/wirtschaft-arbeit/zuercher-wirtschaftszahlen/struktur-loehne.html" TargetMode="External" Id="rId1"/><Relationship Type="http://schemas.openxmlformats.org/officeDocument/2006/relationships/hyperlink" Target="https://fkd-sta-files.bl.ch/ogd/Publikationsarchiv/Berichte_und_Broschueren/2024_Wirtschaftsbericht_BS_BL_JU.pdf" TargetMode="External" Id="rId2"/><Relationship Type="http://schemas.openxmlformats.org/officeDocument/2006/relationships/hyperlink" Target="https://www.fhs.swiss/eng/2025_01_23_03_CP_Recensement.html" TargetMode="External" Id="rId3"/></Relationships>
</file>

<file path=xl/worksheets/_rels/sheet5.xml.rels><Relationships xmlns="http://schemas.openxmlformats.org/package/2006/relationships"><Relationship Type="http://schemas.openxmlformats.org/officeDocument/2006/relationships/hyperlink" Target="https://www.innosuisse.admin.ch/en/funding-for-national-projects" TargetMode="External" Id="rId1"/><Relationship Type="http://schemas.openxmlformats.org/officeDocument/2006/relationships/hyperlink" Target="https://www.innosuisse.admin.ch/en/funding-for-national-projects" TargetMode="External" Id="rId2"/><Relationship Type="http://schemas.openxmlformats.org/officeDocument/2006/relationships/hyperlink" Target="https://www.innosuisse.admin.ch/en/funding-for-national-projects" TargetMode="External" Id="rId3"/></Relationships>
</file>

<file path=xl/worksheets/_rels/sheet6.xml.rels><Relationships xmlns="http://schemas.openxmlformats.org/package/2006/relationships"><Relationship Type="http://schemas.openxmlformats.org/officeDocument/2006/relationships/hyperlink" Target="https://www.sindex.ch/" TargetMode="External" Id="rId1"/><Relationship Type="http://schemas.openxmlformats.org/officeDocument/2006/relationships/hyperlink" Target="https://www.ephj.ch/" TargetMode="External" Id="rId2"/></Relationships>
</file>

<file path=xl/worksheets/_rels/sheet7.xml.rels><Relationships xmlns="http://schemas.openxmlformats.org/package/2006/relationships"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"/><Relationship Type="http://schemas.openxmlformats.org/officeDocument/2006/relationships/hyperlink" Target="https://ec.europa.eu/eurostat/api/dissemination/statistics/1.0/data/nama_10_a10?geo=CH&amp;unit=CP_MEUR&amp;na_item=B1G&amp;nace_r2=C&amp;time=2024" TargetMode="External" Id="rId2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3"/><Relationship Type="http://schemas.openxmlformats.org/officeDocument/2006/relationships/hyperlink" Target="https://api.worldbank.org/v2/country/FRA;CHE;IRL;NOR/indicator/NV.IND.MANF.ZS?format=json&amp;date=2022:2024&amp;per_page=50" TargetMode="External" Id="rId4"/><Relationship Type="http://schemas.openxmlformats.org/officeDocument/2006/relationships/hyperlink" Target="https://ec.europa.eu/eurostat/api/dissemination/statistics/1.0/data/lc_lci_lev?geo=CH&amp;nace_r2=C&amp;time=2024" TargetMode="External" Id="rId5"/><Relationship Type="http://schemas.openxmlformats.org/officeDocument/2006/relationships/hyperlink" Target="https://ec.europa.eu/eurostat/api/dissemination/statistics/1.0/data/lc_lci_lev?geo=CH&amp;nace_r2=C&amp;time=2020&amp;unit=EUR&amp;lcstruct=D1_D4_MD5" TargetMode="External" Id="rId6"/><Relationship Type="http://schemas.openxmlformats.org/officeDocument/2006/relationships/hyperlink" Target="https://ec.europa.eu/eurostat/api/dissemination/statistics/1.0/data/nrg_pc_205?geo=CH&amp;nrg_cons=MWH2000-19999&amp;unit=KWH&amp;currency=EUR&amp;tax=X_VAT&amp;time=2024-S2" TargetMode="External" Id="rId7"/><Relationship Type="http://schemas.openxmlformats.org/officeDocument/2006/relationships/hyperlink" Target="https://ec.europa.eu/eurostat/api/dissemination/statistics/1.0/data/isoc_eb_ain2?geo=CH&amp;time=2024&amp;unit=PC_ENT&amp;indic_is=E_AI_TANY&amp;nace_r2=C" TargetMode="External" Id="rId8"/><Relationship Type="http://schemas.openxmlformats.org/officeDocument/2006/relationships/hyperlink" Target="https://ec.europa.eu/eurostat/api/dissemination/statistics/1.0/data/sbs_sc_ovw?geo=CH&amp;nace_r2=C&amp;indic_sbs=ENT_NR&amp;size_emp=TOTAL&amp;time=2023" TargetMode="External" Id="rId9"/><Relationship Type="http://schemas.openxmlformats.org/officeDocument/2006/relationships/hyperlink" Target="https://ec.europa.eu/eurostat/api/dissemination/statistics/1.0/data/sbs_sc_ovw?geo=CH&amp;nace_r2=C21&amp;size_emp=TOTAL&amp;time=2023" TargetMode="External" Id="rId10"/><Relationship Type="http://schemas.openxmlformats.org/officeDocument/2006/relationships/hyperlink" Target="https://ec.europa.eu/eurostat/api/dissemination/statistics/1.0/data/sbs_sc_ovw?geo=CH&amp;nace_r2=C26&amp;size_emp=TOTAL&amp;time=2023&amp;indic_sbs=AV_MFG_PC" TargetMode="External" Id="rId11"/><Relationship Type="http://schemas.openxmlformats.org/officeDocument/2006/relationships/hyperlink" Target="https://ec.europa.eu/eurostat/api/dissemination/statistics/1.0/data/sbs_sc_ovw?geo=CH&amp;nace_r2=C28&amp;size_emp=TOTAL&amp;time=2023&amp;indic_sbs=AV_MFG_PC" TargetMode="External" Id="rId12"/><Relationship Type="http://schemas.openxmlformats.org/officeDocument/2006/relationships/hyperlink" Target="https://ec.europa.eu/eurostat/api/dissemination/statistics/1.0/data/sbs_sc_ovw?geo=CH&amp;nace_r2=C20&amp;size_emp=TOTAL&amp;time=2023&amp;indic_sbs=AV_MFG_PC" TargetMode="External" Id="rId13"/><Relationship Type="http://schemas.openxmlformats.org/officeDocument/2006/relationships/hyperlink" Target="https://ec.europa.eu/eurostat/api/dissemination/statistics/1.0/data/sbs_sc_ovw?geo=CH&amp;nace_r2=C25&amp;size_emp=TOTAL&amp;time=2023&amp;indic_sbs=AV_MFG_PC" TargetMode="External" Id="rId14"/><Relationship Type="http://schemas.openxmlformats.org/officeDocument/2006/relationships/hyperlink" Target="https://ec.europa.eu/eurostat/api/dissemination/statistics/1.0/data/nama_10r_3empers?geo=CH04&amp;unit=THS&amp;wstatus=EMP&amp;nace_r2=C&amp;time=2023" TargetMode="External" Id="rId15"/><Relationship Type="http://schemas.openxmlformats.org/officeDocument/2006/relationships/hyperlink" Target="https://ifr.org/news/robot-density-surges-in-europe-asia-and-americas/" TargetMode="External" Id="rId16"/><Relationship Type="http://schemas.openxmlformats.org/officeDocument/2006/relationships/hyperlink" Target="https://www.zh.ch/de/wirtschaft-arbeit/zuercher-wirtschaftszahlen/struktur-loehne.html" TargetMode="External" Id="rId17"/><Relationship Type="http://schemas.openxmlformats.org/officeDocument/2006/relationships/hyperlink" Target="https://www.bs.ch/wsu/awa/basler-wirtschaft-zahlen/arbeitsmarkt" TargetMode="External" Id="rId18"/><Relationship Type="http://schemas.openxmlformats.org/officeDocument/2006/relationships/hyperlink" Target="https://fkd-sta-files.bl.ch/ogd/Publikationsarchiv/Berichte_und_Broschueren/2024_Wirtschaftsbericht_BS_BL_JU.pdf" TargetMode="External" Id="rId19"/><Relationship Type="http://schemas.openxmlformats.org/officeDocument/2006/relationships/hyperlink" Target="https://www.atlas.bfs.admin.ch/core/projects/13/xshared/pdf/27082_131.pdf" TargetMode="External" Id="rId20"/><Relationship Type="http://schemas.openxmlformats.org/officeDocument/2006/relationships/hyperlink" Target="https://www.atlas.bfs.admin.ch/core/projects/13/xshared/pdf/27057_131.pdf" TargetMode="External" Id="rId21"/><Relationship Type="http://schemas.openxmlformats.org/officeDocument/2006/relationships/hyperlink" Target="https://www.fhs.swiss/eng/2025_01_23_03_CP_Recensement.html" TargetMode="External" Id="rId22"/><Relationship Type="http://schemas.openxmlformats.org/officeDocument/2006/relationships/hyperlink" Target="https://www.admin.ch/de/newnsb/8nuE_fvwnfqCu8OHNOwKu" TargetMode="External" Id="rId23"/><Relationship Type="http://schemas.openxmlformats.org/officeDocument/2006/relationships/hyperlink" Target="https://ckan.opendata.swiss/dataset/median-strompreis-fur-die-schweiz" TargetMode="External" Id="rId24"/><Relationship Type="http://schemas.openxmlformats.org/officeDocument/2006/relationships/hyperlink" Target="https://www.admin.ch/gov/de/start/dokumentation/medienmitteilungen.msg-id-100412.html" TargetMode="External" Id="rId25"/><Relationship Type="http://schemas.openxmlformats.org/officeDocument/2006/relationships/hyperlink" Target="https://www.innosuisse.admin.ch/en" TargetMode="External" Id="rId26"/><Relationship Type="http://schemas.openxmlformats.org/officeDocument/2006/relationships/hyperlink" Target="https://www.innosuisse.admin.ch/en/funding-for-national-projects" TargetMode="External" Id="rId27"/><Relationship Type="http://schemas.openxmlformats.org/officeDocument/2006/relationships/hyperlink" Target="https://www.sindex.ch/" TargetMode="External" Id="rId28"/><Relationship Type="http://schemas.openxmlformats.org/officeDocument/2006/relationships/hyperlink" Target="https://www.ephj.ch/" TargetMode="External" Id="rId29"/><Relationship Type="http://schemas.openxmlformats.org/officeDocument/2006/relationships/hyperlink" Target="https://www.rieter.com/company/locations" TargetMode="External" Id="rId30"/><Relationship Type="http://schemas.openxmlformats.org/officeDocument/2006/relationships/hyperlink" Target="https://en.wikipedia.org/wiki/ABB" TargetMode="External" Id="rId31"/><Relationship Type="http://schemas.openxmlformats.org/officeDocument/2006/relationships/hyperlink" Target="https://en.wikipedia.org/wiki/Roche_Holding" TargetMode="External" Id="rId32"/><Relationship Type="http://schemas.openxmlformats.org/officeDocument/2006/relationships/hyperlink" Target="https://en.wikipedia.org/wiki/Novartis" TargetMode="External" Id="rId33"/><Relationship Type="http://schemas.openxmlformats.org/officeDocument/2006/relationships/hyperlink" Target="https://en.wikipedia.org/wiki/Rolex" TargetMode="External" Id="rId34"/><Relationship Type="http://schemas.openxmlformats.org/officeDocument/2006/relationships/hyperlink" Target="https://en.wikipedia.org/wiki/Tissot" TargetMode="External" Id="rId35"/><Relationship Type="http://schemas.openxmlformats.org/officeDocument/2006/relationships/hyperlink" Target="https://de.wikipedia.org/wiki/Gesamtanlageneffektivit%C3%A4t" TargetMode="External" Id="rId3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Pacchetto Benchmark OEE Svizzera 2026</t>
        </is>
      </c>
    </row>
    <row r="2">
      <c r="A2" s="2" t="inlineStr">
        <is>
          <t>Dati verificati a ottobre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Quota del manifatturiero</t>
        </is>
      </c>
      <c r="B5" t="inlineStr">
        <is>
          <t>19,6</t>
        </is>
      </c>
      <c r="C5" t="inlineStr">
        <is>
          <t>% of total GVA (NACE C / all NACE, current prices)</t>
        </is>
      </c>
      <c r="D5" t="n">
        <v>2024</v>
      </c>
      <c r="E5" t="inlineStr">
        <is>
          <t>Eurostat nama_10_a10 (PC_TOT, B1G, C)</t>
        </is>
      </c>
      <c r="F5" s="4" t="inlineStr">
        <is>
          <t>https://ec.europa.eu/eurostat/api/dissemination/statistics/1.0/data/nama_10_a10?geo=CH&amp;unit=PC_TOT&amp;na_item=B1G&amp;nace_r2=C&amp;time=2024</t>
        </is>
      </c>
    </row>
    <row r="6">
      <c r="A6" t="inlineStr">
        <is>
          <t>Valore aggiunto manifatturiero</t>
        </is>
      </c>
      <c r="B6" t="inlineStr">
        <is>
          <t>170,9</t>
        </is>
      </c>
      <c r="C6" t="inlineStr">
        <is>
          <t>EUR bn (gross value added, NACE C, current prices; raw 170,920.7 M EUR)</t>
        </is>
      </c>
      <c r="D6" t="n">
        <v>2024</v>
      </c>
      <c r="E6" t="inlineStr">
        <is>
          <t>Eurostat nama_10_a10 (CP_MEUR, B1G, C)</t>
        </is>
      </c>
      <c r="F6" s="4" t="inlineStr">
        <is>
          <t>https://ec.europa.eu/eurostat/api/dissemination/statistics/1.0/data/nama_10_a10?geo=CH&amp;unit=CP_MEUR&amp;na_item=B1G&amp;nace_r2=C&amp;time=2024</t>
        </is>
      </c>
    </row>
    <row r="7">
      <c r="A7" t="inlineStr">
        <is>
          <t>Occupazione manifatturiera</t>
        </is>
      </c>
      <c r="B7" t="inlineStr">
        <is>
          <t>651,2</t>
        </is>
      </c>
      <c r="C7" t="inlineStr">
        <is>
          <t>thousand persons (total employment, domestic concept, NACE C)</t>
        </is>
      </c>
      <c r="D7" t="n">
        <v>2024</v>
      </c>
      <c r="E7" t="inlineStr">
        <is>
          <t>Eurostat nama_10_a10_e (EMP_DC, THS_PER)</t>
        </is>
      </c>
      <c r="F7" s="4" t="inlineStr">
        <is>
          <t>https://ec.europa.eu/eurostat/api/dissemination/statistics/1.0/data/nama_10_a10_e?geo=CH&amp;unit=THS_PER&amp;na_item=EMP_DC&amp;nace_r2=C&amp;time=2024</t>
        </is>
      </c>
    </row>
    <row r="8">
      <c r="A8" t="inlineStr">
        <is>
          <t>Imprese manifatturiere</t>
        </is>
      </c>
      <c r="B8" t="inlineStr">
        <is>
          <t>19.328</t>
        </is>
      </c>
      <c r="C8" t="inlineStr">
        <is>
          <t>enterprises (NACE C, all size classes)</t>
        </is>
      </c>
      <c r="D8" t="n">
        <v>2023</v>
      </c>
      <c r="E8" t="inlineStr">
        <is>
          <t>Eurostat sbs_sc_ovw (ENT_NR)</t>
        </is>
      </c>
      <c r="F8" s="4" t="inlineStr">
        <is>
          <t>https://ec.europa.eu/eurostat/api/dissemination/statistics/1.0/data/sbs_sc_ovw?geo=CH&amp;nace_r2=C&amp;indic_sbs=ENT_NR&amp;size_emp=TOTAL&amp;time=2023</t>
        </is>
      </c>
    </row>
    <row r="9">
      <c r="A9" t="inlineStr">
        <is>
          <t>Costo del lavoro (manifatturiero)</t>
        </is>
      </c>
      <c r="B9" t="inlineStr">
        <is>
          <t>66,2</t>
        </is>
      </c>
      <c r="C9" t="inlineStr">
        <is>
          <t>USD per hour</t>
        </is>
      </c>
      <c r="D9" t="n">
        <v>2020</v>
      </c>
      <c r="E9" t="inlineStr">
        <is>
          <t>ILOSTAT via DBnomics (CHE.DA_982.ECO_ISIC4_C.CUR_TYPE_USD.A)</t>
        </is>
      </c>
      <c r="F9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</row>
    <row r="10">
      <c r="A10" t="inlineStr">
        <is>
          <t>Prezzo dell'elettricità industriale</t>
        </is>
      </c>
      <c r="B10" t="inlineStr">
        <is>
          <t>non pubblicato in una fonte ufficiale consultabile</t>
        </is>
      </c>
    </row>
    <row r="11">
      <c r="A11" t="inlineStr">
        <is>
          <t>Densità robotica</t>
        </is>
      </c>
      <c r="B11" t="inlineStr">
        <is>
          <t>294</t>
        </is>
      </c>
      <c r="C11" t="inlineStr">
        <is>
          <t>robots per 10,000 manufacturing employees</t>
        </is>
      </c>
      <c r="D11" t="n">
        <v>2024</v>
      </c>
      <c r="E11" t="inlineStr">
        <is>
          <t>IFR World Robotics 2025 (density press release)</t>
        </is>
      </c>
      <c r="F11" s="4" t="inlineStr">
        <is>
          <t>https://ifr.org/ifr-press-releases/news/robot-density-surges-in-europe-asia-and-americas</t>
        </is>
      </c>
    </row>
    <row r="12">
      <c r="A12" t="inlineStr">
        <is>
          <t>Imprese che utilizzano l'IA</t>
        </is>
      </c>
      <c r="B12" t="inlineStr">
        <is>
          <t>non pubblicato in una fonte ufficiale consultabile</t>
        </is>
      </c>
    </row>
    <row r="14">
      <c r="A14" s="5" t="inlineStr">
        <is>
          <t>Nota della redazione</t>
        </is>
      </c>
    </row>
    <row r="15" ht="150" customHeight="1">
      <c r="A15" s="6" t="inlineStr">
        <is>
          <t>Il manifatturiero svizzero ha una struttura particolare: il solo settore farmaceutico rappresenta il 28% del valore aggiunto manifatturiero, e il distretto orologiero e microtecnico dell'Arc jurassien lavora con tolleranze che la maggior parte dei benchmark ignora. I dati nazionali (19,6% del valore aggiunto, 651.000 occupati, 294 robot ogni 10.000 addetti) nascondono questa divisione, per cui il confronto va fatto per distretto: le linee farmaceutiche superano raramente il 70% di OEE a causa di convalide e cambi formato, mentre le celle di lavorazione meccanica di Argovia o Zurigo vanno misurate rispetto agli intervalli della lavorazione dei metalli. Costo del lavoro ed elettricità non sono pubblicati nella serie Eurostat: inserisca i suoi valori nel calcolatore.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1" r:id="rId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Poli industriali · Svizzera</t>
        </is>
      </c>
    </row>
    <row r="3">
      <c r="A3" s="3" t="inlineStr">
        <is>
          <t>Polo</t>
        </is>
      </c>
      <c r="B3" s="3" t="inlineStr">
        <is>
          <t>Code</t>
        </is>
      </c>
      <c r="C3" s="3" t="inlineStr">
        <is>
          <t>Occupazione manifatturiera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Settori chiave</t>
        </is>
      </c>
      <c r="G3" s="3" t="inlineStr">
        <is>
          <t>Stabilimenti di rilievo</t>
        </is>
      </c>
      <c r="H3" s="3" t="inlineStr">
        <is>
          <t>Fonte</t>
        </is>
      </c>
    </row>
    <row r="4">
      <c r="A4" t="inlineStr">
        <is>
          <t>Zurigo / Argovia</t>
        </is>
      </c>
      <c r="B4" t="inlineStr">
        <is>
          <t>CH04 (Zürich) + CH03 (Nordwestschweiz incl. Aargau)</t>
        </is>
      </c>
      <c r="C4" t="n">
        <v>143</v>
      </c>
      <c r="D4" t="inlineStr">
        <is>
          <t>thousand persons (131k FTE; 13,000 establishments) · occupazione nel settore secondario (Sekundärsektor = industria + costruzioni), Canton Zurigo</t>
        </is>
      </c>
      <c r="E4" t="n">
        <v>2024</v>
      </c>
      <c r="F4" t="inlineStr">
        <is>
          <t>costruzione di macchinari e impianti, apparecchiature elettriche / tecnologie energetiche (ABB), elettronica e ottica, macchine tessili (Rieter)</t>
        </is>
      </c>
      <c r="G4" t="inlineStr">
        <is>
          <t>ABB – Zurigo (sede centrale) / Baden – sito d'origine della BBC (motori, generatori, turbine, trasformatori); Rieter – Winterthur – sede centrale e R&amp;S (Klosterstrasse 20)</t>
        </is>
      </c>
      <c r="H4" s="4" t="inlineStr">
        <is>
          <t>https://www.zh.ch/de/wirtschaft-arbeit/zuercher-wirtschaftszahlen/struktur-loehne.html</t>
        </is>
      </c>
    </row>
    <row r="5">
      <c r="A5" t="inlineStr">
        <is>
          <t>Basilea (Basilea Città / Basilea Campagna)</t>
        </is>
      </c>
      <c r="B5" t="inlineStr">
        <is>
          <t>CH03 (Nordwestschweiz)</t>
        </is>
      </c>
      <c r="C5" t="n">
        <v>44.9</v>
      </c>
      <c r="D5" t="inlineStr">
        <is>
          <t>% (region BS/BL/JU: 31.6%); industry share of employees BS 17%, BL 26%, JU 37% (2021, BFS STATENT) · quota del valore aggiunto cantonale generata da chimica e farmaceutica, Basilea Città</t>
        </is>
      </c>
      <c r="E5" t="n">
        <v>2022</v>
      </c>
      <c r="F5" t="inlineStr">
        <is>
          <t>farmaceutica e chimica, scienze della vita, strumentazione di processo</t>
        </is>
      </c>
      <c r="G5" t="inlineStr">
        <is>
          <t>Roche – Basilea – sede centrale; Rotkreuz (diagnostica); Novartis – Basilea – sede centrale (Campus)</t>
        </is>
      </c>
      <c r="H5" s="4" t="inlineStr">
        <is>
          <t>https://fkd-sta-files.bl.ch/ogd/Publikationsarchiv/Berichte_und_Broschueren/2024_Wirtschaftsbericht_BS_BL_JU.pdf</t>
        </is>
      </c>
    </row>
    <row r="6">
      <c r="A6" t="inlineStr">
        <is>
          <t>Arco giurassiano (Neuchâtel – Giura – Berna)</t>
        </is>
      </c>
      <c r="B6" t="inlineStr">
        <is>
          <t>CH02 (Espace Mittelland)</t>
        </is>
      </c>
      <c r="C6" t="n">
        <v>17511</v>
      </c>
      <c r="D6" t="inlineStr">
        <is>
          <t>persons in Neuchâtel; Bern 14,239; Geneva 12,288; Swiss total above 65,000 · addetti dell'industria orologiera per cantone (censimento Convention patronale, fine set 2024)</t>
        </is>
      </c>
      <c r="E6" t="n">
        <v>2024</v>
      </c>
      <c r="F6" t="inlineStr">
        <is>
          <t>orologeria, microtecnica / lavorazioni meccaniche di precisione, medtech</t>
        </is>
      </c>
      <c r="G6" t="inlineStr">
        <is>
          <t>Tissot (Swatch Group) – Le Locle (NE); Rolex – sede centrale a Ginevra; sede storica a La Chaux-de-Fonds (stabilimento dei movimenti di Biel/Bienne non confermato nella pagina consultata)</t>
        </is>
      </c>
      <c r="H6" s="4" t="inlineStr">
        <is>
          <t>https://www.fhs.swiss/eng/2025_01_23_03_CP_Recensement.html</t>
        </is>
      </c>
    </row>
  </sheetData>
  <hyperlinks>
    <hyperlink xmlns:r="http://schemas.openxmlformats.org/officeDocument/2006/relationships" ref="H4" r:id="rId1"/>
    <hyperlink xmlns:r="http://schemas.openxmlformats.org/officeDocument/2006/relationships" ref="H5" r:id="rId2"/>
    <hyperlink xmlns:r="http://schemas.openxmlformats.org/officeDocument/2006/relationships" ref="H6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Settori principali e intervalli OEE applicabili</t>
        </is>
      </c>
    </row>
    <row r="2">
      <c r="A2" s="2" t="inlineStr">
        <is>
          <t>Le prime colonne riportano la composizione settoriale di Svizzera (Federal Statistical Office (FSO / BFS / OFS)). Le colonne OEE sono gli intervalli editoriali di oee-benchmark.org per quel tipo di settore: sono benchmark per stabilimenti, non statistiche nazionali.</t>
        </is>
      </c>
    </row>
    <row r="4">
      <c r="A4" s="3" t="inlineStr">
        <is>
          <t>Settore</t>
        </is>
      </c>
      <c r="B4" s="3" t="inlineStr">
        <is>
          <t>Peso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OEE tipico</t>
        </is>
      </c>
      <c r="F4" s="3" t="inlineStr">
        <is>
          <t>Obiettivo world-class</t>
        </is>
      </c>
      <c r="G4" s="3" t="inlineStr">
        <is>
          <t>D × P × Q</t>
        </is>
      </c>
      <c r="H4" s="3" t="inlineStr">
        <is>
          <t>Perdita dominante</t>
        </is>
      </c>
    </row>
    <row r="5">
      <c r="A5" t="inlineStr">
        <is>
          <t>Prodotti farmaceutici (C21)</t>
        </is>
      </c>
      <c r="B5" t="inlineStr">
        <is>
          <t>27.99% del valore aggiunto manifatturiero (stima); VA 43,437 M EUR; 55,815 persone occupate; 229 imprese</t>
        </is>
      </c>
      <c r="C5" t="n">
        <v>2023</v>
      </c>
      <c r="D5" t="inlineStr">
        <is>
          <t>Farmaceutico</t>
        </is>
      </c>
      <c r="E5" t="inlineStr">
        <is>
          <t>35–45%</t>
        </is>
      </c>
      <c r="F5" t="inlineStr">
        <is>
          <t>70%</t>
        </is>
      </c>
      <c r="G5" t="inlineStr">
        <is>
          <t>80% × 90% × 97%</t>
        </is>
      </c>
      <c r="H5" t="inlineStr">
        <is>
          <t>Convalida e cambi formato</t>
        </is>
      </c>
    </row>
    <row r="6">
      <c r="A6" t="inlineStr">
        <is>
          <t>Macchinari e apparecchiature n.c.a. (C28)</t>
        </is>
      </c>
      <c r="B6" t="inlineStr">
        <is>
          <t>8.34% del valore aggiunto manifatturiero (stima)</t>
        </is>
      </c>
      <c r="C6" t="n">
        <v>2023</v>
      </c>
      <c r="D6" t="inlineStr">
        <is>
          <t>Lavorazione dei metalli / officina meccanica</t>
        </is>
      </c>
      <c r="E6" t="inlineStr">
        <is>
          <t>45–65%</t>
        </is>
      </c>
      <c r="F6" t="inlineStr">
        <is>
          <t>78%</t>
        </is>
      </c>
      <c r="G6" t="inlineStr">
        <is>
          <t>85% × 88% × 96%</t>
        </is>
      </c>
      <c r="H6" t="inlineStr">
        <is>
          <t>Setup e funzionamento a vuoto</t>
        </is>
      </c>
    </row>
    <row r="7">
      <c r="A7" t="inlineStr">
        <is>
          <t>Prodotti chimici (C20)</t>
        </is>
      </c>
      <c r="B7" t="inlineStr">
        <is>
          <t>5.32% del valore aggiunto manifatturiero (stima)</t>
        </is>
      </c>
      <c r="C7" t="n">
        <v>2023</v>
      </c>
      <c r="D7" t="inlineStr">
        <is>
          <t>Processo continuo (chimica, cellulosa)</t>
        </is>
      </c>
      <c r="E7" t="inlineStr">
        <is>
          <t>80–92%</t>
        </is>
      </c>
      <c r="F7" t="inlineStr">
        <is>
          <t>92%</t>
        </is>
      </c>
      <c r="G7" t="inlineStr">
        <is>
          <t>95% × 97% × 99.5%</t>
        </is>
      </c>
      <c r="H7" t="inlineStr">
        <is>
          <t>Fermi non pianificati</t>
        </is>
      </c>
    </row>
    <row r="8">
      <c r="A8" t="inlineStr">
        <is>
          <t>Computer, elettronica e ottica incl. orologi (C26) e prodotti in metallo (C25)</t>
        </is>
      </c>
      <c r="B8" t="inlineStr">
        <is>
          <t>riservato in Eurostat SBS 2023 (flag C) — nessun dato</t>
        </is>
      </c>
      <c r="C8" t="n">
        <v>2023</v>
      </c>
      <c r="D8" t="inlineStr">
        <is>
          <t>Elettronica e semiconduttori</t>
        </is>
      </c>
      <c r="E8" t="inlineStr">
        <is>
          <t>75–90%</t>
        </is>
      </c>
      <c r="F8" t="inlineStr">
        <is>
          <t>88%</t>
        </is>
      </c>
      <c r="G8" t="inlineStr">
        <is>
          <t>93% × 96% × 99%</t>
        </is>
      </c>
      <c r="H8" t="inlineStr">
        <is>
          <t>Velocità ridotta e difetti</t>
        </is>
      </c>
    </row>
    <row r="10">
      <c r="A10" s="5" t="inlineStr">
        <is>
          <t>oee-benchmark.org Settore</t>
        </is>
      </c>
    </row>
    <row r="11">
      <c r="A11" s="3" t="inlineStr">
        <is>
          <t>Settore</t>
        </is>
      </c>
      <c r="B11" s="3" t="inlineStr">
        <is>
          <t>OEE tipico</t>
        </is>
      </c>
      <c r="C11" s="3" t="inlineStr">
        <is>
          <t>Obiettivo world-class</t>
        </is>
      </c>
      <c r="D11" s="3" t="inlineStr">
        <is>
          <t>D × P × Q</t>
        </is>
      </c>
      <c r="E11" s="3" t="inlineStr">
        <is>
          <t>Perdita dominante</t>
        </is>
      </c>
    </row>
    <row r="12">
      <c r="A12" t="inlineStr">
        <is>
          <t>Automotive (assemblaggio tier-1)</t>
        </is>
      </c>
      <c r="B12" t="inlineStr">
        <is>
          <t>70–85%</t>
        </is>
      </c>
      <c r="C12" t="inlineStr">
        <is>
          <t>85%</t>
        </is>
      </c>
      <c r="D12" t="inlineStr">
        <is>
          <t>92% × 95% × 99.5%</t>
        </is>
      </c>
      <c r="E12" t="inlineStr">
        <is>
          <t>Cambi formato e micro-fermate</t>
        </is>
      </c>
    </row>
    <row r="13">
      <c r="A13" t="inlineStr">
        <is>
          <t>Elettronica e semiconduttori</t>
        </is>
      </c>
      <c r="B13" t="inlineStr">
        <is>
          <t>75–90%</t>
        </is>
      </c>
      <c r="C13" t="inlineStr">
        <is>
          <t>88%</t>
        </is>
      </c>
      <c r="D13" t="inlineStr">
        <is>
          <t>93% × 96% × 99%</t>
        </is>
      </c>
      <c r="E13" t="inlineStr">
        <is>
          <t>Velocità ridotta e difetti</t>
        </is>
      </c>
    </row>
    <row r="14">
      <c r="A14" t="inlineStr">
        <is>
          <t>Alimentare e bevande</t>
        </is>
      </c>
      <c r="B14" t="inlineStr">
        <is>
          <t>60–80%</t>
        </is>
      </c>
      <c r="C14" t="inlineStr">
        <is>
          <t>82%</t>
        </is>
      </c>
      <c r="D14" t="inlineStr">
        <is>
          <t>90% × 93% × 98%</t>
        </is>
      </c>
      <c r="E14" t="inlineStr">
        <is>
          <t>Cambi formato e perdite di avviamento</t>
        </is>
      </c>
    </row>
    <row r="15">
      <c r="A15" t="inlineStr">
        <is>
          <t>Farmaceutico</t>
        </is>
      </c>
      <c r="B15" t="inlineStr">
        <is>
          <t>35–45%</t>
        </is>
      </c>
      <c r="C15" t="inlineStr">
        <is>
          <t>70%</t>
        </is>
      </c>
      <c r="D15" t="inlineStr">
        <is>
          <t>80% × 90% × 97%</t>
        </is>
      </c>
      <c r="E15" t="inlineStr">
        <is>
          <t>Convalida e cambi formato</t>
        </is>
      </c>
    </row>
    <row r="16">
      <c r="A16" t="inlineStr">
        <is>
          <t>Processo continuo (chimica, cellulosa)</t>
        </is>
      </c>
      <c r="B16" t="inlineStr">
        <is>
          <t>80–92%</t>
        </is>
      </c>
      <c r="C16" t="inlineStr">
        <is>
          <t>92%</t>
        </is>
      </c>
      <c r="D16" t="inlineStr">
        <is>
          <t>95% × 97% × 99.5%</t>
        </is>
      </c>
      <c r="E16" t="inlineStr">
        <is>
          <t>Fermi non pianificati</t>
        </is>
      </c>
    </row>
    <row r="17">
      <c r="A17" t="inlineStr">
        <is>
          <t>Lavorazione dei metalli / officina meccanica</t>
        </is>
      </c>
      <c r="B17" t="inlineStr">
        <is>
          <t>45–65%</t>
        </is>
      </c>
      <c r="C17" t="inlineStr">
        <is>
          <t>78%</t>
        </is>
      </c>
      <c r="D17" t="inlineStr">
        <is>
          <t>85% × 88% × 96%</t>
        </is>
      </c>
      <c r="E17" t="inlineStr">
        <is>
          <t>Setup e funzionamento a vuoto</t>
        </is>
      </c>
    </row>
    <row r="18">
      <c r="A18" t="inlineStr">
        <is>
          <t>Stampaggio a iniezione di materie plastiche</t>
        </is>
      </c>
      <c r="B18" t="inlineStr">
        <is>
          <t>55–70%</t>
        </is>
      </c>
      <c r="C18" t="inlineStr">
        <is>
          <t>80%</t>
        </is>
      </c>
      <c r="D18" t="inlineStr">
        <is>
          <t>88% × 90% × 97%</t>
        </is>
      </c>
      <c r="E18" t="inlineStr">
        <is>
          <t>Micro-fermate</t>
        </is>
      </c>
    </row>
    <row r="19">
      <c r="A19" t="inlineStr">
        <is>
          <t>Tessile / abbigliamento</t>
        </is>
      </c>
      <c r="B19" t="inlineStr">
        <is>
          <t>40–60%</t>
        </is>
      </c>
      <c r="C19" t="inlineStr">
        <is>
          <t>73%</t>
        </is>
      </c>
      <c r="D19" t="inlineStr">
        <is>
          <t>82% × 86% × 95%</t>
        </is>
      </c>
      <c r="E19" t="inlineStr">
        <is>
          <t>Velocità ridotta e qualità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Calcolatore del costo dei fermi: valori predefiniti per Svizzera</t>
        </is>
      </c>
    </row>
    <row r="2" ht="45" customHeight="1">
      <c r="A2" s="7" t="inlineStr">
        <is>
          <t>Modificando un qualsiasi valore il risultato si aggiorna. I valori predefiniti di costo del lavoro ed elettricità sono le statistiche nazionali citate sopra, non i dati del suo stabilimento; li sostituisca con i suoi valori per una stima reale.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Ore di fermo non pianificato al mese</t>
        </is>
      </c>
      <c r="B5" s="8" t="n">
        <v>20</v>
      </c>
    </row>
    <row r="6">
      <c r="A6" t="inlineStr">
        <is>
          <t>Linee o macchine interessate</t>
        </is>
      </c>
      <c r="B6" s="8" t="n">
        <v>1</v>
      </c>
    </row>
    <row r="7">
      <c r="A7" t="inlineStr">
        <is>
          <t>Operatori per linea</t>
        </is>
      </c>
      <c r="B7" s="8" t="n">
        <v>3</v>
      </c>
    </row>
    <row r="8">
      <c r="A8" t="inlineStr">
        <is>
          <t>Costo del lavoro lordo per ora (USD)</t>
        </is>
      </c>
      <c r="B8" s="8" t="n">
        <v>66.18000000000001</v>
      </c>
    </row>
    <row r="9">
      <c r="A9" t="inlineStr">
        <is>
          <t>Prezzo dell'elettricità per kWh (USD)</t>
        </is>
      </c>
      <c r="B9" s="8" t="n">
        <v>0</v>
      </c>
    </row>
    <row r="10">
      <c r="A10" t="inlineStr">
        <is>
          <t>Carico medio per linea (kW)</t>
        </is>
      </c>
      <c r="B10" s="8" t="n">
        <v>50</v>
      </c>
    </row>
    <row r="11">
      <c r="A11" t="inlineStr">
        <is>
          <t>Margine di contribuzione perso per ora (suo dato) (USD)</t>
        </is>
      </c>
      <c r="B11" s="8" t="n">
        <v>0</v>
      </c>
    </row>
    <row r="13">
      <c r="A13" s="5" t="inlineStr">
        <is>
          <t>Costo stimato dei fermi</t>
        </is>
      </c>
    </row>
    <row r="14">
      <c r="A14" t="inlineStr">
        <is>
          <t>lavoro / al mese</t>
        </is>
      </c>
      <c r="B14" s="9">
        <f>B5*B6*B7*B8</f>
        <v/>
      </c>
    </row>
    <row r="15">
      <c r="A15" t="inlineStr">
        <is>
          <t>energia / al mese</t>
        </is>
      </c>
      <c r="B15" s="9">
        <f>B5*B6*B10*B9</f>
        <v/>
      </c>
    </row>
    <row r="16">
      <c r="A16" t="inlineStr">
        <is>
          <t>margine perso / al mese</t>
        </is>
      </c>
      <c r="B16" s="9">
        <f>B5*B6*B11</f>
        <v/>
      </c>
    </row>
    <row r="17">
      <c r="A17" t="inlineStr">
        <is>
          <t>Costo stimato dei fermi / al mese</t>
        </is>
      </c>
      <c r="B17" s="10">
        <f>B14+B15+B16</f>
        <v/>
      </c>
    </row>
    <row r="18">
      <c r="A18" t="inlineStr">
        <is>
          <t>Costo stimato dei fermi / all'anno</t>
        </is>
      </c>
      <c r="B18" s="10">
        <f>B17*12</f>
        <v/>
      </c>
    </row>
    <row r="20">
      <c r="A20" s="2" t="inlineStr">
        <is>
          <t>Costo del lavoro (manifatturiero): 2020 · Prezzo dell'elettricità industriale:  · letto sulla pagina della fonte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Finanziamenti e incentivi per progetti di monitoraggio (stato a ottobre 2026)</t>
        </is>
      </c>
    </row>
    <row r="2">
      <c r="A2" s="2" t="inlineStr">
        <is>
          <t>Programmi utilizzabili per un progetto di monitoraggio della produzione o di OEE. Lo stato è stato verificato sulla pagina dell'ente gestore a ottobre 2026; quanto non è stato possibile confermare è contrassegnato come non verificato.</t>
        </is>
      </c>
    </row>
    <row r="4">
      <c r="A4" s="3" t="inlineStr">
        <is>
          <t>Programma</t>
        </is>
      </c>
      <c r="B4" s="3" t="inlineStr">
        <is>
          <t>Ente gestore</t>
        </is>
      </c>
      <c r="C4" s="3" t="inlineStr">
        <is>
          <t>Cosa finanzia</t>
        </is>
      </c>
      <c r="D4" s="3" t="inlineStr">
        <is>
          <t>Stato</t>
        </is>
      </c>
      <c r="E4" s="3" t="inlineStr">
        <is>
          <t>Status detail</t>
        </is>
      </c>
      <c r="F4" s="3" t="inlineStr">
        <is>
          <t>Fonte</t>
        </is>
      </c>
    </row>
    <row r="5">
      <c r="A5" t="inlineStr">
        <is>
          <t>Innosuisse – Innovation projects with implementation partner</t>
        </is>
      </c>
      <c r="B5" t="inlineStr">
        <is>
          <t>Innosuisse (Agenzia svizzera per la promozione dell'innovazione)</t>
        </is>
      </c>
      <c r="C5" s="11" t="inlineStr">
        <is>
          <t>Finanzia la quota del partner di ricerca nei progetti di innovazione impresa/università volti a sviluppare nuovi prodotti, servizi o processi</t>
        </is>
      </c>
      <c r="D5" t="inlineStr">
        <is>
          <t>aperto</t>
        </is>
      </c>
      <c r="E5" s="11" t="inlineStr">
        <is>
          <t>aperto (strumento elencato; finestre di presentazione non indicate sulla pagina)</t>
        </is>
      </c>
      <c r="F5" s="4" t="inlineStr">
        <is>
          <t>https://www.innosuisse.admin.ch/en/funding-for-national-projects</t>
        </is>
      </c>
    </row>
    <row r="6">
      <c r="A6" t="inlineStr">
        <is>
          <t>Innosuisse – Innovation cheque</t>
        </is>
      </c>
      <c r="B6" t="inlineStr">
        <is>
          <t>Innosuisse</t>
        </is>
      </c>
      <c r="C6" s="11" t="inlineStr">
        <is>
          <t>Voucher per PMI per la realizzazione di uno studio preliminare con un partner di ricerca svizzero</t>
        </is>
      </c>
      <c r="D6" t="inlineStr">
        <is>
          <t>aperto</t>
        </is>
      </c>
      <c r="E6" s="11" t="inlineStr">
        <is>
          <t>aperto (elencato)</t>
        </is>
      </c>
      <c r="F6" s="4" t="inlineStr">
        <is>
          <t>https://www.innosuisse.admin.ch/en/funding-for-national-projects</t>
        </is>
      </c>
    </row>
    <row r="7">
      <c r="A7" t="inlineStr">
        <is>
          <t>Innosuisse – Flagship Initiative / Swiss Accelerator / BRIDGE</t>
        </is>
      </c>
      <c r="B7" t="inlineStr">
        <is>
          <t>Innosuisse (BRIDGE congiuntamente con SNSF)</t>
        </is>
      </c>
      <c r="C7" s="11" t="inlineStr">
        <is>
          <t>Innovazione sistemica multi-partner (Flagship); progetti di crescita per PMI consolidate (Swiss Accelerator, transitorio); dalla ricerca al mercato (BRIDGE)</t>
        </is>
      </c>
      <c r="D7" t="inlineStr">
        <is>
          <t>aperto</t>
        </is>
      </c>
      <c r="E7" s="11" t="inlineStr">
        <is>
          <t>aperto (elencato; date dei bandi tramite 'Overview of calls')</t>
        </is>
      </c>
      <c r="F7" s="4" t="inlineStr">
        <is>
          <t>https://www.innosuisse.admin.ch/en/funding-for-national-projects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Fiere ed eventi 2026–2027</t>
        </is>
      </c>
    </row>
    <row r="3">
      <c r="A3" s="3" t="inlineStr">
        <is>
          <t>Evento</t>
        </is>
      </c>
      <c r="B3" s="3" t="inlineStr">
        <is>
          <t>Città</t>
        </is>
      </c>
      <c r="C3" s="3" t="inlineStr">
        <is>
          <t>Date</t>
        </is>
      </c>
      <c r="D3" s="3" t="inlineStr">
        <is>
          <t>Fonte</t>
        </is>
      </c>
    </row>
    <row r="4">
      <c r="A4" t="inlineStr">
        <is>
          <t>SINDEX 2027 (Swiss industrial automation fair)</t>
        </is>
      </c>
      <c r="B4" t="inlineStr">
        <is>
          <t>Bern</t>
        </is>
      </c>
      <c r="C4" t="inlineStr">
        <is>
          <t>31 agosto – 2 settembre 2027</t>
        </is>
      </c>
      <c r="D4" s="4" t="inlineStr">
        <is>
          <t>https://www.sindex.ch/</t>
        </is>
      </c>
    </row>
    <row r="5">
      <c r="A5" t="inlineStr">
        <is>
          <t>EPHJ 2027 (watchmaking, microtechnology, medtech suppliers)</t>
        </is>
      </c>
      <c r="B5" t="inlineStr">
        <is>
          <t>Geneva (Palexpo)</t>
        </is>
      </c>
      <c r="C5" t="inlineStr">
        <is>
          <t>8–11 giugno 2027</t>
        </is>
      </c>
      <c r="D5" s="4" t="inlineStr">
        <is>
          <t>https://www.ephj.ch/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4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Fonti e metodo</t>
        </is>
      </c>
    </row>
    <row r="2">
      <c r="A2" s="2" t="inlineStr">
        <is>
          <t>I dati sono riportati come pubblicati, con l'anno e l'unità di ciascuna fonte; non convertiamo valute né stimiamo i valori mancanti. Gli intervalli OEE seguono il processo editoriale di oee-benchmark.org. Pubblicato da TEEPTRAK SAS, che commercializza software di monitoraggio della produzione e OEE.</t>
        </is>
      </c>
    </row>
    <row r="4">
      <c r="A4" s="4" t="inlineStr">
        <is>
          <t>https://ec.europa.eu/eurostat/api/dissemination/statistics/1.0/data/nama_10_a10?geo=CH&amp;unit=PC_TOT&amp;na_item=B1G&amp;nace_r2=C&amp;time=2024</t>
        </is>
      </c>
    </row>
    <row r="5">
      <c r="A5" s="4" t="inlineStr">
        <is>
          <t>https://ec.europa.eu/eurostat/api/dissemination/statistics/1.0/data/nama_10_a10?geo=CH&amp;unit=CP_MEUR&amp;na_item=B1G&amp;nace_r2=C&amp;time=2024</t>
        </is>
      </c>
    </row>
    <row r="6">
      <c r="A6" s="4" t="inlineStr">
        <is>
          <t>https://ec.europa.eu/eurostat/api/dissemination/statistics/1.0/data/nama_10_a10_e?geo=CH&amp;unit=THS_PER&amp;na_item=EMP_DC&amp;nace_r2=C&amp;time=2024</t>
        </is>
      </c>
    </row>
    <row r="7">
      <c r="A7" s="4" t="inlineStr">
        <is>
          <t>https://api.worldbank.org/v2/country/FRA;CHE;IRL;NOR/indicator/NV.IND.MANF.ZS?format=json&amp;date=2022:2024&amp;per_page=50</t>
        </is>
      </c>
    </row>
    <row r="8">
      <c r="A8" s="4" t="inlineStr">
        <is>
          <t>https://ec.europa.eu/eurostat/api/dissemination/statistics/1.0/data/lc_lci_lev?geo=CH&amp;nace_r2=C&amp;time=2024</t>
        </is>
      </c>
    </row>
    <row r="9">
      <c r="A9" s="4" t="inlineStr">
        <is>
          <t>https://ec.europa.eu/eurostat/api/dissemination/statistics/1.0/data/lc_lci_lev?geo=CH&amp;nace_r2=C&amp;time=2020&amp;unit=EUR&amp;lcstruct=D1_D4_MD5</t>
        </is>
      </c>
    </row>
    <row r="10">
      <c r="A10" s="4" t="inlineStr">
        <is>
          <t>https://ec.europa.eu/eurostat/api/dissemination/statistics/1.0/data/nrg_pc_205?geo=CH&amp;nrg_cons=MWH2000-19999&amp;unit=KWH&amp;currency=EUR&amp;tax=X_VAT&amp;time=2024-S2</t>
        </is>
      </c>
    </row>
    <row r="11">
      <c r="A11" s="4" t="inlineStr">
        <is>
          <t>https://ec.europa.eu/eurostat/api/dissemination/statistics/1.0/data/isoc_eb_ain2?geo=CH&amp;time=2024&amp;unit=PC_ENT&amp;indic_is=E_AI_TANY&amp;nace_r2=C</t>
        </is>
      </c>
    </row>
    <row r="12">
      <c r="A12" s="4" t="inlineStr">
        <is>
          <t>https://ec.europa.eu/eurostat/api/dissemination/statistics/1.0/data/sbs_sc_ovw?geo=CH&amp;nace_r2=C&amp;indic_sbs=ENT_NR&amp;size_emp=TOTAL&amp;time=2023</t>
        </is>
      </c>
    </row>
    <row r="13">
      <c r="A13" s="4" t="inlineStr">
        <is>
          <t>https://ec.europa.eu/eurostat/api/dissemination/statistics/1.0/data/sbs_sc_ovw?geo=CH&amp;nace_r2=C21&amp;size_emp=TOTAL&amp;time=2023</t>
        </is>
      </c>
    </row>
    <row r="14">
      <c r="A14" s="4" t="inlineStr">
        <is>
          <t>https://ec.europa.eu/eurostat/api/dissemination/statistics/1.0/data/sbs_sc_ovw?geo=CH&amp;nace_r2=C26&amp;size_emp=TOTAL&amp;time=2023&amp;indic_sbs=AV_MFG_PC</t>
        </is>
      </c>
    </row>
    <row r="15">
      <c r="A15" s="4" t="inlineStr">
        <is>
          <t>https://ec.europa.eu/eurostat/api/dissemination/statistics/1.0/data/sbs_sc_ovw?geo=CH&amp;nace_r2=C28&amp;size_emp=TOTAL&amp;time=2023&amp;indic_sbs=AV_MFG_PC</t>
        </is>
      </c>
    </row>
    <row r="16">
      <c r="A16" s="4" t="inlineStr">
        <is>
          <t>https://ec.europa.eu/eurostat/api/dissemination/statistics/1.0/data/sbs_sc_ovw?geo=CH&amp;nace_r2=C20&amp;size_emp=TOTAL&amp;time=2023&amp;indic_sbs=AV_MFG_PC</t>
        </is>
      </c>
    </row>
    <row r="17">
      <c r="A17" s="4" t="inlineStr">
        <is>
          <t>https://ec.europa.eu/eurostat/api/dissemination/statistics/1.0/data/sbs_sc_ovw?geo=CH&amp;nace_r2=C25&amp;size_emp=TOTAL&amp;time=2023&amp;indic_sbs=AV_MFG_PC</t>
        </is>
      </c>
    </row>
    <row r="18">
      <c r="A18" s="4" t="inlineStr">
        <is>
          <t>https://ec.europa.eu/eurostat/api/dissemination/statistics/1.0/data/nama_10r_3empers?geo=CH04&amp;unit=THS&amp;wstatus=EMP&amp;nace_r2=C&amp;time=2023</t>
        </is>
      </c>
    </row>
    <row r="19">
      <c r="A19" s="4" t="inlineStr">
        <is>
          <t>https://ifr.org/news/robot-density-surges-in-europe-asia-and-americas/</t>
        </is>
      </c>
    </row>
    <row r="20">
      <c r="A20" s="4" t="inlineStr">
        <is>
          <t>https://www.zh.ch/de/wirtschaft-arbeit/zuercher-wirtschaftszahlen/struktur-loehne.html</t>
        </is>
      </c>
    </row>
    <row r="21">
      <c r="A21" s="4" t="inlineStr">
        <is>
          <t>https://www.bs.ch/wsu/awa/basler-wirtschaft-zahlen/arbeitsmarkt</t>
        </is>
      </c>
    </row>
    <row r="22">
      <c r="A22" s="4" t="inlineStr">
        <is>
          <t>https://fkd-sta-files.bl.ch/ogd/Publikationsarchiv/Berichte_und_Broschueren/2024_Wirtschaftsbericht_BS_BL_JU.pdf</t>
        </is>
      </c>
    </row>
    <row r="23">
      <c r="A23" s="4" t="inlineStr">
        <is>
          <t>https://www.atlas.bfs.admin.ch/core/projects/13/xshared/pdf/27082_131.pdf</t>
        </is>
      </c>
    </row>
    <row r="24">
      <c r="A24" s="4" t="inlineStr">
        <is>
          <t>https://www.atlas.bfs.admin.ch/core/projects/13/xshared/pdf/27057_131.pdf</t>
        </is>
      </c>
    </row>
    <row r="25">
      <c r="A25" s="4" t="inlineStr">
        <is>
          <t>https://www.fhs.swiss/eng/2025_01_23_03_CP_Recensement.html</t>
        </is>
      </c>
    </row>
    <row r="26">
      <c r="A26" s="4" t="inlineStr">
        <is>
          <t>https://www.admin.ch/de/newnsb/8nuE_fvwnfqCu8OHNOwKu</t>
        </is>
      </c>
    </row>
    <row r="27">
      <c r="A27" s="4" t="inlineStr">
        <is>
          <t>https://ckan.opendata.swiss/dataset/median-strompreis-fur-die-schweiz</t>
        </is>
      </c>
    </row>
    <row r="28">
      <c r="A28" s="4" t="inlineStr">
        <is>
          <t>https://www.admin.ch/gov/de/start/dokumentation/medienmitteilungen.msg-id-100412.html</t>
        </is>
      </c>
    </row>
    <row r="29">
      <c r="A29" s="4" t="inlineStr">
        <is>
          <t>https://www.innosuisse.admin.ch/en</t>
        </is>
      </c>
    </row>
    <row r="30">
      <c r="A30" s="4" t="inlineStr">
        <is>
          <t>https://www.innosuisse.admin.ch/en/funding-for-national-projects</t>
        </is>
      </c>
    </row>
    <row r="31">
      <c r="A31" s="4" t="inlineStr">
        <is>
          <t>https://www.sindex.ch/</t>
        </is>
      </c>
    </row>
    <row r="32">
      <c r="A32" s="4" t="inlineStr">
        <is>
          <t>https://www.ephj.ch/</t>
        </is>
      </c>
    </row>
    <row r="33">
      <c r="A33" s="4" t="inlineStr">
        <is>
          <t>https://www.rieter.com/company/locations</t>
        </is>
      </c>
    </row>
    <row r="34">
      <c r="A34" s="4" t="inlineStr">
        <is>
          <t>https://en.wikipedia.org/wiki/ABB</t>
        </is>
      </c>
    </row>
    <row r="35">
      <c r="A35" s="4" t="inlineStr">
        <is>
          <t>https://en.wikipedia.org/wiki/Roche_Holding</t>
        </is>
      </c>
    </row>
    <row r="36">
      <c r="A36" s="4" t="inlineStr">
        <is>
          <t>https://en.wikipedia.org/wiki/Novartis</t>
        </is>
      </c>
    </row>
    <row r="37">
      <c r="A37" s="4" t="inlineStr">
        <is>
          <t>https://en.wikipedia.org/wiki/Rolex</t>
        </is>
      </c>
    </row>
    <row r="38">
      <c r="A38" s="4" t="inlineStr">
        <is>
          <t>https://en.wikipedia.org/wiki/Tissot</t>
        </is>
      </c>
    </row>
    <row r="39">
      <c r="A39" s="4" t="inlineStr">
        <is>
          <t>https://de.wikipedia.org/wiki/Gesamtanlageneffektivit%C3%A4t</t>
        </is>
      </c>
    </row>
    <row r="41">
      <c r="A41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  <hyperlink xmlns:r="http://schemas.openxmlformats.org/officeDocument/2006/relationships" ref="A39" r:id="rId3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2026-10-10T15:47:14Z</dcterms:created>
  <dcterms:modified xmlns:dcterms="http://purl.org/dc/terms/" xmlns:xsi="http://www.w3.org/2001/XMLSchema-instance" xsi:type="dcterms:W3CDTF">2026-10-10T15:47:14Z</dcterms:modified>
</cp:coreProperties>
</file>