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ffres clés" sheetId="1" state="visible" r:id="rId1"/>
    <sheet xmlns:r="http://schemas.openxmlformats.org/officeDocument/2006/relationships" name="Bassins industriels" sheetId="2" state="visible" r:id="rId2"/>
    <sheet xmlns:r="http://schemas.openxmlformats.org/officeDocument/2006/relationships" name="Secteur OEE" sheetId="3" state="visible" r:id="rId3"/>
    <sheet xmlns:r="http://schemas.openxmlformats.org/officeDocument/2006/relationships" name="Coût estimé des arrêts" sheetId="4" state="visible" r:id="rId4"/>
    <sheet xmlns:r="http://schemas.openxmlformats.org/officeDocument/2006/relationships" name="Dispositif" sheetId="5" state="visible" r:id="rId5"/>
    <sheet xmlns:r="http://schemas.openxmlformats.org/officeDocument/2006/relationships" name="Événement" sheetId="6" state="visible" r:id="rId6"/>
    <sheet xmlns:r="http://schemas.openxmlformats.org/officeDocument/2006/relationships" name="Sources et méthod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"/><Relationship Type="http://schemas.openxmlformats.org/officeDocument/2006/relationships/hyperlink" Target="https://ec.europa.eu/eurostat/api/dissemination/statistics/1.0/data/nama_10_a10?geo=CH&amp;unit=CP_MEUR&amp;na_item=B1G&amp;nace_r2=C&amp;time=2024" TargetMode="External" Id="rId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3"/><Relationship Type="http://schemas.openxmlformats.org/officeDocument/2006/relationships/hyperlink" Target="https://ec.europa.eu/eurostat/api/dissemination/statistics/1.0/data/sbs_sc_ovw?geo=CH&amp;nace_r2=C&amp;indic_sbs=ENT_NR&amp;size_emp=TOTAL&amp;time=2023" TargetMode="External" Id="rId4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5"/><Relationship Type="http://schemas.openxmlformats.org/officeDocument/2006/relationships/hyperlink" Target="https://ifr.org/ifr-press-releases/news/robot-density-surges-in-europe-asia-and-americas" TargetMode="External" Id="rId6"/></Relationships>
</file>

<file path=xl/worksheets/_rels/sheet2.xml.rels><Relationships xmlns="http://schemas.openxmlformats.org/package/2006/relationships"><Relationship Type="http://schemas.openxmlformats.org/officeDocument/2006/relationships/hyperlink" Target="https://www.zh.ch/de/wirtschaft-arbeit/zuercher-wirtschaftszahlen/struktur-loehne.html" TargetMode="External" Id="rId1"/><Relationship Type="http://schemas.openxmlformats.org/officeDocument/2006/relationships/hyperlink" Target="https://fkd-sta-files.bl.ch/ogd/Publikationsarchiv/Berichte_und_Broschueren/2024_Wirtschaftsbericht_BS_BL_JU.pdf" TargetMode="External" Id="rId2"/><Relationship Type="http://schemas.openxmlformats.org/officeDocument/2006/relationships/hyperlink" Target="https://www.fhs.swiss/eng/2025_01_23_03_CP_Recensement.html" TargetMode="External" Id="rId3"/></Relationships>
</file>

<file path=xl/worksheets/_rels/sheet5.xml.rels><Relationships xmlns="http://schemas.openxmlformats.org/package/2006/relationships"><Relationship Type="http://schemas.openxmlformats.org/officeDocument/2006/relationships/hyperlink" Target="https://www.innosuisse.admin.ch/en/funding-for-national-projects" TargetMode="External" Id="rId1"/><Relationship Type="http://schemas.openxmlformats.org/officeDocument/2006/relationships/hyperlink" Target="https://www.innosuisse.admin.ch/en/funding-for-national-projects" TargetMode="External" Id="rId2"/><Relationship Type="http://schemas.openxmlformats.org/officeDocument/2006/relationships/hyperlink" Target="https://www.innosuisse.admin.ch/en/funding-for-national-projects" TargetMode="External" Id="rId3"/></Relationships>
</file>

<file path=xl/worksheets/_rels/sheet6.xml.rels><Relationships xmlns="http://schemas.openxmlformats.org/package/2006/relationships"><Relationship Type="http://schemas.openxmlformats.org/officeDocument/2006/relationships/hyperlink" Target="https://www.sindex.ch/" TargetMode="External" Id="rId1"/><Relationship Type="http://schemas.openxmlformats.org/officeDocument/2006/relationships/hyperlink" Target="https://www.ephj.ch/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"/><Relationship Type="http://schemas.openxmlformats.org/officeDocument/2006/relationships/hyperlink" Target="https://ec.europa.eu/eurostat/api/dissemination/statistics/1.0/data/nama_10_a10?geo=CH&amp;unit=CP_MEUR&amp;na_item=B1G&amp;nace_r2=C&amp;time=2024" TargetMode="External" Id="rId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3"/><Relationship Type="http://schemas.openxmlformats.org/officeDocument/2006/relationships/hyperlink" Target="https://api.worldbank.org/v2/country/FRA;CHE;IRL;NOR/indicator/NV.IND.MANF.ZS?format=json&amp;date=2022:2024&amp;per_page=50" TargetMode="External" Id="rId4"/><Relationship Type="http://schemas.openxmlformats.org/officeDocument/2006/relationships/hyperlink" Target="https://ec.europa.eu/eurostat/api/dissemination/statistics/1.0/data/lc_lci_lev?geo=CH&amp;nace_r2=C&amp;time=2024" TargetMode="External" Id="rId5"/><Relationship Type="http://schemas.openxmlformats.org/officeDocument/2006/relationships/hyperlink" Target="https://ec.europa.eu/eurostat/api/dissemination/statistics/1.0/data/lc_lci_lev?geo=CH&amp;nace_r2=C&amp;time=2020&amp;unit=EUR&amp;lcstruct=D1_D4_MD5" TargetMode="External" Id="rId6"/><Relationship Type="http://schemas.openxmlformats.org/officeDocument/2006/relationships/hyperlink" Target="https://ec.europa.eu/eurostat/api/dissemination/statistics/1.0/data/nrg_pc_205?geo=CH&amp;nrg_cons=MWH2000-19999&amp;unit=KWH&amp;currency=EUR&amp;tax=X_VAT&amp;time=2024-S2" TargetMode="External" Id="rId7"/><Relationship Type="http://schemas.openxmlformats.org/officeDocument/2006/relationships/hyperlink" Target="https://ec.europa.eu/eurostat/api/dissemination/statistics/1.0/data/isoc_eb_ain2?geo=CH&amp;time=2024&amp;unit=PC_ENT&amp;indic_is=E_AI_TANY&amp;nace_r2=C" TargetMode="External" Id="rId8"/><Relationship Type="http://schemas.openxmlformats.org/officeDocument/2006/relationships/hyperlink" Target="https://ec.europa.eu/eurostat/api/dissemination/statistics/1.0/data/sbs_sc_ovw?geo=CH&amp;nace_r2=C&amp;indic_sbs=ENT_NR&amp;size_emp=TOTAL&amp;time=2023" TargetMode="External" Id="rId9"/><Relationship Type="http://schemas.openxmlformats.org/officeDocument/2006/relationships/hyperlink" Target="https://ec.europa.eu/eurostat/api/dissemination/statistics/1.0/data/sbs_sc_ovw?geo=CH&amp;nace_r2=C21&amp;size_emp=TOTAL&amp;time=2023" TargetMode="External" Id="rId10"/><Relationship Type="http://schemas.openxmlformats.org/officeDocument/2006/relationships/hyperlink" Target="https://ec.europa.eu/eurostat/api/dissemination/statistics/1.0/data/sbs_sc_ovw?geo=CH&amp;nace_r2=C26&amp;size_emp=TOTAL&amp;time=2023&amp;indic_sbs=AV_MFG_PC" TargetMode="External" Id="rId11"/><Relationship Type="http://schemas.openxmlformats.org/officeDocument/2006/relationships/hyperlink" Target="https://ec.europa.eu/eurostat/api/dissemination/statistics/1.0/data/sbs_sc_ovw?geo=CH&amp;nace_r2=C28&amp;size_emp=TOTAL&amp;time=2023&amp;indic_sbs=AV_MFG_PC" TargetMode="External" Id="rId12"/><Relationship Type="http://schemas.openxmlformats.org/officeDocument/2006/relationships/hyperlink" Target="https://ec.europa.eu/eurostat/api/dissemination/statistics/1.0/data/sbs_sc_ovw?geo=CH&amp;nace_r2=C20&amp;size_emp=TOTAL&amp;time=2023&amp;indic_sbs=AV_MFG_PC" TargetMode="External" Id="rId13"/><Relationship Type="http://schemas.openxmlformats.org/officeDocument/2006/relationships/hyperlink" Target="https://ec.europa.eu/eurostat/api/dissemination/statistics/1.0/data/sbs_sc_ovw?geo=CH&amp;nace_r2=C25&amp;size_emp=TOTAL&amp;time=2023&amp;indic_sbs=AV_MFG_PC" TargetMode="External" Id="rId14"/><Relationship Type="http://schemas.openxmlformats.org/officeDocument/2006/relationships/hyperlink" Target="https://ec.europa.eu/eurostat/api/dissemination/statistics/1.0/data/nama_10r_3empers?geo=CH04&amp;unit=THS&amp;wstatus=EMP&amp;nace_r2=C&amp;time=2023" TargetMode="External" Id="rId15"/><Relationship Type="http://schemas.openxmlformats.org/officeDocument/2006/relationships/hyperlink" Target="https://ifr.org/news/robot-density-surges-in-europe-asia-and-americas/" TargetMode="External" Id="rId16"/><Relationship Type="http://schemas.openxmlformats.org/officeDocument/2006/relationships/hyperlink" Target="https://www.zh.ch/de/wirtschaft-arbeit/zuercher-wirtschaftszahlen/struktur-loehne.html" TargetMode="External" Id="rId17"/><Relationship Type="http://schemas.openxmlformats.org/officeDocument/2006/relationships/hyperlink" Target="https://www.bs.ch/wsu/awa/basler-wirtschaft-zahlen/arbeitsmarkt" TargetMode="External" Id="rId18"/><Relationship Type="http://schemas.openxmlformats.org/officeDocument/2006/relationships/hyperlink" Target="https://fkd-sta-files.bl.ch/ogd/Publikationsarchiv/Berichte_und_Broschueren/2024_Wirtschaftsbericht_BS_BL_JU.pdf" TargetMode="External" Id="rId19"/><Relationship Type="http://schemas.openxmlformats.org/officeDocument/2006/relationships/hyperlink" Target="https://www.atlas.bfs.admin.ch/core/projects/13/xshared/pdf/27082_131.pdf" TargetMode="External" Id="rId20"/><Relationship Type="http://schemas.openxmlformats.org/officeDocument/2006/relationships/hyperlink" Target="https://www.atlas.bfs.admin.ch/core/projects/13/xshared/pdf/27057_131.pdf" TargetMode="External" Id="rId21"/><Relationship Type="http://schemas.openxmlformats.org/officeDocument/2006/relationships/hyperlink" Target="https://www.fhs.swiss/eng/2025_01_23_03_CP_Recensement.html" TargetMode="External" Id="rId22"/><Relationship Type="http://schemas.openxmlformats.org/officeDocument/2006/relationships/hyperlink" Target="https://www.admin.ch/de/newnsb/8nuE_fvwnfqCu8OHNOwKu" TargetMode="External" Id="rId23"/><Relationship Type="http://schemas.openxmlformats.org/officeDocument/2006/relationships/hyperlink" Target="https://ckan.opendata.swiss/dataset/median-strompreis-fur-die-schweiz" TargetMode="External" Id="rId24"/><Relationship Type="http://schemas.openxmlformats.org/officeDocument/2006/relationships/hyperlink" Target="https://www.admin.ch/gov/de/start/dokumentation/medienmitteilungen.msg-id-100412.html" TargetMode="External" Id="rId25"/><Relationship Type="http://schemas.openxmlformats.org/officeDocument/2006/relationships/hyperlink" Target="https://www.innosuisse.admin.ch/en" TargetMode="External" Id="rId26"/><Relationship Type="http://schemas.openxmlformats.org/officeDocument/2006/relationships/hyperlink" Target="https://www.innosuisse.admin.ch/en/funding-for-national-projects" TargetMode="External" Id="rId27"/><Relationship Type="http://schemas.openxmlformats.org/officeDocument/2006/relationships/hyperlink" Target="https://www.sindex.ch/" TargetMode="External" Id="rId28"/><Relationship Type="http://schemas.openxmlformats.org/officeDocument/2006/relationships/hyperlink" Target="https://www.ephj.ch/" TargetMode="External" Id="rId29"/><Relationship Type="http://schemas.openxmlformats.org/officeDocument/2006/relationships/hyperlink" Target="https://www.rieter.com/company/locations" TargetMode="External" Id="rId30"/><Relationship Type="http://schemas.openxmlformats.org/officeDocument/2006/relationships/hyperlink" Target="https://en.wikipedia.org/wiki/ABB" TargetMode="External" Id="rId31"/><Relationship Type="http://schemas.openxmlformats.org/officeDocument/2006/relationships/hyperlink" Target="https://en.wikipedia.org/wiki/Roche_Holding" TargetMode="External" Id="rId32"/><Relationship Type="http://schemas.openxmlformats.org/officeDocument/2006/relationships/hyperlink" Target="https://en.wikipedia.org/wiki/Novartis" TargetMode="External" Id="rId33"/><Relationship Type="http://schemas.openxmlformats.org/officeDocument/2006/relationships/hyperlink" Target="https://en.wikipedia.org/wiki/Rolex" TargetMode="External" Id="rId34"/><Relationship Type="http://schemas.openxmlformats.org/officeDocument/2006/relationships/hyperlink" Target="https://en.wikipedia.org/wiki/Tissot" TargetMode="External" Id="rId35"/><Relationship Type="http://schemas.openxmlformats.org/officeDocument/2006/relationships/hyperlink" Target="https://de.wikipedia.org/wiki/Gesamtanlageneffektivit%C3%A4t" TargetMode="External" Id="rId3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Pack Benchmark TRS Suisse 2026</t>
        </is>
      </c>
    </row>
    <row r="2">
      <c r="A2" s="2" t="inlineStr">
        <is>
          <t>Données vérifiées en octobre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Part de l'industrie manufacturière</t>
        </is>
      </c>
      <c r="B5" t="inlineStr">
        <is>
          <t>19,6</t>
        </is>
      </c>
      <c r="C5" t="inlineStr">
        <is>
          <t>% of total GVA (NACE C / all NACE, current prices)</t>
        </is>
      </c>
      <c r="D5" t="n">
        <v>2024</v>
      </c>
      <c r="E5" t="inlineStr">
        <is>
          <t>Eurostat nama_10_a10 (PC_TOT, B1G, C)</t>
        </is>
      </c>
      <c r="F5" s="4" t="inlineStr">
        <is>
          <t>https://ec.europa.eu/eurostat/api/dissemination/statistics/1.0/data/nama_10_a10?geo=CH&amp;unit=PC_TOT&amp;na_item=B1G&amp;nace_r2=C&amp;time=2024</t>
        </is>
      </c>
    </row>
    <row r="6">
      <c r="A6" t="inlineStr">
        <is>
          <t>Valeur ajoutée manufacturière</t>
        </is>
      </c>
      <c r="B6" t="inlineStr">
        <is>
          <t>170,9</t>
        </is>
      </c>
      <c r="C6" t="inlineStr">
        <is>
          <t>EUR bn (gross value added, NACE C, current prices; raw 170,920.7 M EUR)</t>
        </is>
      </c>
      <c r="D6" t="n">
        <v>2024</v>
      </c>
      <c r="E6" t="inlineStr">
        <is>
          <t>Eurostat nama_10_a10 (CP_MEUR, B1G, C)</t>
        </is>
      </c>
      <c r="F6" s="4" t="inlineStr">
        <is>
          <t>https://ec.europa.eu/eurostat/api/dissemination/statistics/1.0/data/nama_10_a10?geo=CH&amp;unit=CP_MEUR&amp;na_item=B1G&amp;nace_r2=C&amp;time=2024</t>
        </is>
      </c>
    </row>
    <row r="7">
      <c r="A7" t="inlineStr">
        <is>
          <t>Emploi manufacturier</t>
        </is>
      </c>
      <c r="B7" t="inlineStr">
        <is>
          <t>651,2</t>
        </is>
      </c>
      <c r="C7" t="inlineStr">
        <is>
          <t>thousand persons (total employment, domestic concept, NACE C)</t>
        </is>
      </c>
      <c r="D7" t="n">
        <v>2024</v>
      </c>
      <c r="E7" t="inlineStr">
        <is>
          <t>Eurostat nama_10_a10_e (EMP_DC, THS_PER)</t>
        </is>
      </c>
      <c r="F7" s="4" t="inlineStr">
        <is>
          <t>https://ec.europa.eu/eurostat/api/dissemination/statistics/1.0/data/nama_10_a10_e?geo=CH&amp;unit=THS_PER&amp;na_item=EMP_DC&amp;nace_r2=C&amp;time=2024</t>
        </is>
      </c>
    </row>
    <row r="8">
      <c r="A8" t="inlineStr">
        <is>
          <t>Entreprises manufacturières</t>
        </is>
      </c>
      <c r="B8" t="inlineStr">
        <is>
          <t>19 328</t>
        </is>
      </c>
      <c r="C8" t="inlineStr">
        <is>
          <t>enterprises (NACE C, all size classes)</t>
        </is>
      </c>
      <c r="D8" t="n">
        <v>2023</v>
      </c>
      <c r="E8" t="inlineStr">
        <is>
          <t>Eurostat sbs_sc_ovw (ENT_NR)</t>
        </is>
      </c>
      <c r="F8" s="4" t="inlineStr">
        <is>
          <t>https://ec.europa.eu/eurostat/api/dissemination/statistics/1.0/data/sbs_sc_ovw?geo=CH&amp;nace_r2=C&amp;indic_sbs=ENT_NR&amp;size_emp=TOTAL&amp;time=2023</t>
        </is>
      </c>
    </row>
    <row r="9">
      <c r="A9" t="inlineStr">
        <is>
          <t>Coût de la main-d'œuvre (industrie)</t>
        </is>
      </c>
      <c r="B9" t="inlineStr">
        <is>
          <t>66,2</t>
        </is>
      </c>
      <c r="C9" t="inlineStr">
        <is>
          <t>USD per hour</t>
        </is>
      </c>
      <c r="D9" t="n">
        <v>2020</v>
      </c>
      <c r="E9" t="inlineStr">
        <is>
          <t>ILOSTAT via DBnomics (CHE.DA_982.ECO_ISIC4_C.CUR_TYPE_USD.A)</t>
        </is>
      </c>
      <c r="F9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10">
      <c r="A10" t="inlineStr">
        <is>
          <t>Prix de l'électricité industrielle</t>
        </is>
      </c>
      <c r="B10" t="inlineStr">
        <is>
          <t>non publié dans une source officielle que nous avons pu consulter</t>
        </is>
      </c>
    </row>
    <row r="11">
      <c r="A11" t="inlineStr">
        <is>
          <t>Densité robotique</t>
        </is>
      </c>
      <c r="B11" t="inlineStr">
        <is>
          <t>294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Entreprises utilisant l'IA</t>
        </is>
      </c>
      <c r="B12" t="inlineStr">
        <is>
          <t>non publié dans une source officielle que nous avons pu consulter</t>
        </is>
      </c>
    </row>
    <row r="14">
      <c r="A14" s="5" t="inlineStr">
        <is>
          <t>Note de la rédaction</t>
        </is>
      </c>
    </row>
    <row r="15" ht="150" customHeight="1">
      <c r="A15" s="6" t="inlineStr">
        <is>
          <t>L'industrie suisse est atypique : la pharma représente à elle seule 28 % de la valeur ajoutée manufacturière, et le pôle horloger et microtechnique de l'Arc jurassien travaille à des tolérances que la plupart des benchmarks ignorent. Les chiffres nationaux (19,6 % de la valeur ajoutée, 651 000 emplois, 294 robots pour 10 000 salariés) masquent cette dualité ; comparez donc par pôle : les lignes pharma dépassent rarement 70 % de TRS à cause des validations et des changements de série, tandis que les cellules d'usinage d'Argovie ou de Zurich se mesurent aux plages de la fabrication métallique. Le coût de la main-d'œuvre et l'électricité ne sont pas publiés dans la série Eurostat ; saisissez vos propres chiffres dans le calculateur.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1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Bassins industriels · Suisse</t>
        </is>
      </c>
    </row>
    <row r="3">
      <c r="A3" s="3" t="inlineStr">
        <is>
          <t>Bassin</t>
        </is>
      </c>
      <c r="B3" s="3" t="inlineStr">
        <is>
          <t>Code</t>
        </is>
      </c>
      <c r="C3" s="3" t="inlineStr">
        <is>
          <t>Emploi manufacturier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Secteurs clés</t>
        </is>
      </c>
      <c r="G3" s="3" t="inlineStr">
        <is>
          <t>Usines de référence</t>
        </is>
      </c>
      <c r="H3" s="3" t="inlineStr">
        <is>
          <t>Source</t>
        </is>
      </c>
    </row>
    <row r="4">
      <c r="A4" t="inlineStr">
        <is>
          <t>Zurich / Argovie</t>
        </is>
      </c>
      <c r="B4" t="inlineStr">
        <is>
          <t>CH04 (Zürich) + CH03 (Nordwestschweiz incl. Aargau)</t>
        </is>
      </c>
      <c r="C4" t="n">
        <v>143</v>
      </c>
      <c r="D4" t="inlineStr">
        <is>
          <t>thousand persons (131k FTE; 13,000 establishments) · emploi dans le secteur de la production (Sekundärsektor = industrie + construction), canton de Zürich</t>
        </is>
      </c>
      <c r="E4" t="n">
        <v>2024</v>
      </c>
      <c r="F4" t="inlineStr">
        <is>
          <t>machines &amp; ingénierie d'installations, équipements électriques / technologies de l'énergie (ABB), électronique &amp; optique, machines textiles (Rieter)</t>
        </is>
      </c>
      <c r="G4" t="inlineStr">
        <is>
          <t>ABB – Zürich (siège) / Baden – site d'origine de BBC (moteurs, générateurs, turbines, transformateurs); Rieter – Winterthur – siège et R&amp;D (Klosterstrasse 20)</t>
        </is>
      </c>
      <c r="H4" s="4" t="inlineStr">
        <is>
          <t>https://www.zh.ch/de/wirtschaft-arbeit/zuercher-wirtschaftszahlen/struktur-loehne.html</t>
        </is>
      </c>
    </row>
    <row r="5">
      <c r="A5" t="inlineStr">
        <is>
          <t>Bâle (Bâle-Ville / Bâle-Campagne)</t>
        </is>
      </c>
      <c r="B5" t="inlineStr">
        <is>
          <t>CH03 (Nordwestschweiz)</t>
        </is>
      </c>
      <c r="C5" t="n">
        <v>44.9</v>
      </c>
      <c r="D5" t="inlineStr">
        <is>
          <t>% (region BS/BL/JU: 31.6%); industry share of employees BS 17%, BL 26%, JU 37% (2021, BFS STATENT) · part de la valeur ajoutée cantonale issue de la chimie &amp; pharma, Basel-Stadt</t>
        </is>
      </c>
      <c r="E5" t="n">
        <v>2022</v>
      </c>
      <c r="F5" t="inlineStr">
        <is>
          <t>pharma &amp; chimie, sciences de la vie, instrumentation de procédés</t>
        </is>
      </c>
      <c r="G5" t="inlineStr">
        <is>
          <t>Roche – Basel – siège; Rotkreuz (diagnostics); Novartis – Basel – siège (Campus)</t>
        </is>
      </c>
      <c r="H5" s="4" t="inlineStr">
        <is>
          <t>https://fkd-sta-files.bl.ch/ogd/Publikationsarchiv/Berichte_und_Broschueren/2024_Wirtschaftsbericht_BS_BL_JU.pdf</t>
        </is>
      </c>
    </row>
    <row r="6">
      <c r="A6" t="inlineStr">
        <is>
          <t>Arc jurassien (Neuchâtel – Jura – Bern)</t>
        </is>
      </c>
      <c r="B6" t="inlineStr">
        <is>
          <t>CH02 (Espace Mittelland)</t>
        </is>
      </c>
      <c r="C6" t="n">
        <v>17511</v>
      </c>
      <c r="D6" t="inlineStr">
        <is>
          <t>persons in Neuchâtel; Bern 14,239; Geneva 12,288; Swiss total above 65,000 · effectifs de l'industrie horlogère par canton (recensement de la Convention patronale, fin septembre 2024)</t>
        </is>
      </c>
      <c r="E6" t="n">
        <v>2024</v>
      </c>
      <c r="F6" t="inlineStr">
        <is>
          <t>horlogerie, microtechnique / usinage de précision, medtech</t>
        </is>
      </c>
      <c r="G6" t="inlineStr">
        <is>
          <t>Tissot (Swatch Group) – Le Locle (NE); Rolex – Siège à Genève; bureau historique à La Chaux-de-Fonds (usine de mouvements de Biel/Bienne non confirmée sur la page consultée)</t>
        </is>
      </c>
      <c r="H6" s="4" t="inlineStr">
        <is>
          <t>https://www.fhs.swiss/eng/2025_01_23_03_CP_Recensement.html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Principaux secteurs et plages de TRS applicables</t>
        </is>
      </c>
    </row>
    <row r="2">
      <c r="A2" s="2" t="inlineStr">
        <is>
          <t>Les premières colonnes reflètent la structure sectorielle propre à Suisse (Federal Statistical Office (FSO / BFS / OFS)). Les colonnes TRS sont les plages éditoriales d'oee-benchmark.org pour ce type de secteur : ce sont des benchmarks d'usine, pas des statistiques nationales.</t>
        </is>
      </c>
    </row>
    <row r="4">
      <c r="A4" s="3" t="inlineStr">
        <is>
          <t>Secteur</t>
        </is>
      </c>
      <c r="B4" s="3" t="inlineStr">
        <is>
          <t>Poids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TRS typique</t>
        </is>
      </c>
      <c r="F4" s="3" t="inlineStr">
        <is>
          <t>Cible world-class</t>
        </is>
      </c>
      <c r="G4" s="3" t="inlineStr">
        <is>
          <t>D × P × Q</t>
        </is>
      </c>
      <c r="H4" s="3" t="inlineStr">
        <is>
          <t>Perte dominante</t>
        </is>
      </c>
    </row>
    <row r="5">
      <c r="A5" t="inlineStr">
        <is>
          <t>Industrie pharmaceutique (C21)</t>
        </is>
      </c>
      <c r="B5" t="inlineStr">
        <is>
          <t>27.99% de la valeur ajoutée manufacturière (est.); VA 43,437 M EUR; 55,815 personnes employées; 229 entreprises</t>
        </is>
      </c>
      <c r="C5" t="n">
        <v>2023</v>
      </c>
      <c r="D5" t="inlineStr">
        <is>
          <t>Pharmacie</t>
        </is>
      </c>
      <c r="E5" t="inlineStr">
        <is>
          <t>35–45%</t>
        </is>
      </c>
      <c r="F5" t="inlineStr">
        <is>
          <t>70%</t>
        </is>
      </c>
      <c r="G5" t="inlineStr">
        <is>
          <t>80% × 90% × 97%</t>
        </is>
      </c>
      <c r="H5" t="inlineStr">
        <is>
          <t>Validation &amp; changements de série</t>
        </is>
      </c>
    </row>
    <row r="6">
      <c r="A6" t="inlineStr">
        <is>
          <t>Machines &amp; équipements n.c.a. (C28)</t>
        </is>
      </c>
      <c r="B6" t="inlineStr">
        <is>
          <t>8.34% de la valeur ajoutée manufacturière (est.)</t>
        </is>
      </c>
      <c r="C6" t="n">
        <v>2023</v>
      </c>
      <c r="D6" t="inlineStr">
        <is>
          <t>Fabrication métallique / usinage</t>
        </is>
      </c>
      <c r="E6" t="inlineStr">
        <is>
          <t>45–65%</t>
        </is>
      </c>
      <c r="F6" t="inlineStr">
        <is>
          <t>78%</t>
        </is>
      </c>
      <c r="G6" t="inlineStr">
        <is>
          <t>85% × 88% × 96%</t>
        </is>
      </c>
      <c r="H6" t="inlineStr">
        <is>
          <t>Réglages &amp; marche à vide</t>
        </is>
      </c>
    </row>
    <row r="7">
      <c r="A7" t="inlineStr">
        <is>
          <t>Industrie chimique (C20)</t>
        </is>
      </c>
      <c r="B7" t="inlineStr">
        <is>
          <t>5.32% de la valeur ajoutée manufacturière (est.)</t>
        </is>
      </c>
      <c r="C7" t="n">
        <v>2023</v>
      </c>
      <c r="D7" t="inlineStr">
        <is>
          <t>Procédés continus (chimie, papier)</t>
        </is>
      </c>
      <c r="E7" t="inlineStr">
        <is>
          <t>80–92%</t>
        </is>
      </c>
      <c r="F7" t="inlineStr">
        <is>
          <t>92%</t>
        </is>
      </c>
      <c r="G7" t="inlineStr">
        <is>
          <t>95% × 97% × 99.5%</t>
        </is>
      </c>
      <c r="H7" t="inlineStr">
        <is>
          <t>Arrêts non planifiés</t>
        </is>
      </c>
    </row>
    <row r="8">
      <c r="A8" t="inlineStr">
        <is>
          <t>Produits informatiques, électroniques et optiques y compris horlogerie (C26) et produits métalliques (C25)</t>
        </is>
      </c>
      <c r="B8" t="inlineStr">
        <is>
          <t>confidentiel dans Eurostat SBS 2023 (flag C) — pas de chiffre</t>
        </is>
      </c>
      <c r="C8" t="n">
        <v>2023</v>
      </c>
      <c r="D8" t="inlineStr">
        <is>
          <t>Électronique &amp; semi-conducteurs</t>
        </is>
      </c>
      <c r="E8" t="inlineStr">
        <is>
          <t>75–90%</t>
        </is>
      </c>
      <c r="F8" t="inlineStr">
        <is>
          <t>88%</t>
        </is>
      </c>
      <c r="G8" t="inlineStr">
        <is>
          <t>93% × 96% × 99%</t>
        </is>
      </c>
      <c r="H8" t="inlineStr">
        <is>
          <t>Ralentissements &amp; défauts</t>
        </is>
      </c>
    </row>
    <row r="10">
      <c r="A10" s="5" t="inlineStr">
        <is>
          <t>oee-benchmark.org Secteur</t>
        </is>
      </c>
    </row>
    <row r="11">
      <c r="A11" s="3" t="inlineStr">
        <is>
          <t>Secteur</t>
        </is>
      </c>
      <c r="B11" s="3" t="inlineStr">
        <is>
          <t>TRS typique</t>
        </is>
      </c>
      <c r="C11" s="3" t="inlineStr">
        <is>
          <t>Cible world-class</t>
        </is>
      </c>
      <c r="D11" s="3" t="inlineStr">
        <is>
          <t>D × P × Q</t>
        </is>
      </c>
      <c r="E11" s="3" t="inlineStr">
        <is>
          <t>Perte dominante</t>
        </is>
      </c>
    </row>
    <row r="12">
      <c r="A12" t="inlineStr">
        <is>
          <t>Automobile (assemblage rang 1)</t>
        </is>
      </c>
      <c r="B12" t="inlineStr">
        <is>
          <t>70–85%</t>
        </is>
      </c>
      <c r="C12" t="inlineStr">
        <is>
          <t>85%</t>
        </is>
      </c>
      <c r="D12" t="inlineStr">
        <is>
          <t>92% × 95% × 99.5%</t>
        </is>
      </c>
      <c r="E12" t="inlineStr">
        <is>
          <t>Changements de série &amp; micro-arrêts</t>
        </is>
      </c>
    </row>
    <row r="13">
      <c r="A13" t="inlineStr">
        <is>
          <t>Électronique &amp; semi-conducteurs</t>
        </is>
      </c>
      <c r="B13" t="inlineStr">
        <is>
          <t>75–90%</t>
        </is>
      </c>
      <c r="C13" t="inlineStr">
        <is>
          <t>88%</t>
        </is>
      </c>
      <c r="D13" t="inlineStr">
        <is>
          <t>93% × 96% × 99%</t>
        </is>
      </c>
      <c r="E13" t="inlineStr">
        <is>
          <t>Ralentissements &amp; défauts</t>
        </is>
      </c>
    </row>
    <row r="14">
      <c r="A14" t="inlineStr">
        <is>
          <t>Agroalimentaire</t>
        </is>
      </c>
      <c r="B14" t="inlineStr">
        <is>
          <t>60–80%</t>
        </is>
      </c>
      <c r="C14" t="inlineStr">
        <is>
          <t>82%</t>
        </is>
      </c>
      <c r="D14" t="inlineStr">
        <is>
          <t>90% × 93% × 98%</t>
        </is>
      </c>
      <c r="E14" t="inlineStr">
        <is>
          <t>Changements de série &amp; pertes au démarrage</t>
        </is>
      </c>
    </row>
    <row r="15">
      <c r="A15" t="inlineStr">
        <is>
          <t>Pharmacie</t>
        </is>
      </c>
      <c r="B15" t="inlineStr">
        <is>
          <t>35–45%</t>
        </is>
      </c>
      <c r="C15" t="inlineStr">
        <is>
          <t>70%</t>
        </is>
      </c>
      <c r="D15" t="inlineStr">
        <is>
          <t>80% × 90% × 97%</t>
        </is>
      </c>
      <c r="E15" t="inlineStr">
        <is>
          <t>Validation &amp; changements de série</t>
        </is>
      </c>
    </row>
    <row r="16">
      <c r="A16" t="inlineStr">
        <is>
          <t>Procédés continus (chimie, papier)</t>
        </is>
      </c>
      <c r="B16" t="inlineStr">
        <is>
          <t>80–92%</t>
        </is>
      </c>
      <c r="C16" t="inlineStr">
        <is>
          <t>92%</t>
        </is>
      </c>
      <c r="D16" t="inlineStr">
        <is>
          <t>95% × 97% × 99.5%</t>
        </is>
      </c>
      <c r="E16" t="inlineStr">
        <is>
          <t>Arrêts non planifiés</t>
        </is>
      </c>
    </row>
    <row r="17">
      <c r="A17" t="inlineStr">
        <is>
          <t>Fabrication métallique / usinage</t>
        </is>
      </c>
      <c r="B17" t="inlineStr">
        <is>
          <t>45–65%</t>
        </is>
      </c>
      <c r="C17" t="inlineStr">
        <is>
          <t>78%</t>
        </is>
      </c>
      <c r="D17" t="inlineStr">
        <is>
          <t>85% × 88% × 96%</t>
        </is>
      </c>
      <c r="E17" t="inlineStr">
        <is>
          <t>Réglages &amp; marche à vide</t>
        </is>
      </c>
    </row>
    <row r="18">
      <c r="A18" t="inlineStr">
        <is>
          <t>Injection plastique</t>
        </is>
      </c>
      <c r="B18" t="inlineStr">
        <is>
          <t>55–70%</t>
        </is>
      </c>
      <c r="C18" t="inlineStr">
        <is>
          <t>80%</t>
        </is>
      </c>
      <c r="D18" t="inlineStr">
        <is>
          <t>88% × 90% × 97%</t>
        </is>
      </c>
      <c r="E18" t="inlineStr">
        <is>
          <t>Micro-arrêts</t>
        </is>
      </c>
    </row>
    <row r="19">
      <c r="A19" t="inlineStr">
        <is>
          <t>Textile &amp; habillement</t>
        </is>
      </c>
      <c r="B19" t="inlineStr">
        <is>
          <t>40–60%</t>
        </is>
      </c>
      <c r="C19" t="inlineStr">
        <is>
          <t>73%</t>
        </is>
      </c>
      <c r="D19" t="inlineStr">
        <is>
          <t>82% × 86% × 95%</t>
        </is>
      </c>
      <c r="E19" t="inlineStr">
        <is>
          <t>Ralentissements &amp; qualité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Calculateur du coût des arrêts : valeurs par défaut Suisse</t>
        </is>
      </c>
    </row>
    <row r="2" ht="45" customHeight="1">
      <c r="A2" s="7" t="inlineStr">
        <is>
          <t>Modifiez n'importe quelle valeur et le résultat se met à jour. Les valeurs par défaut de main-d'œuvre et d'électricité sont les statistiques nationales citées ci-dessus, pas les chiffres de votre usine ; remplacez-les par vos propres données pour obtenir une estimation réelle.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Heures d'arrêts non planifiés par mois</t>
        </is>
      </c>
      <c r="B5" s="8" t="n">
        <v>20</v>
      </c>
    </row>
    <row r="6">
      <c r="A6" t="inlineStr">
        <is>
          <t>Lignes ou machines concernées</t>
        </is>
      </c>
      <c r="B6" s="8" t="n">
        <v>1</v>
      </c>
    </row>
    <row r="7">
      <c r="A7" t="inlineStr">
        <is>
          <t>Opérateurs par ligne</t>
        </is>
      </c>
      <c r="B7" s="8" t="n">
        <v>3</v>
      </c>
    </row>
    <row r="8">
      <c r="A8" t="inlineStr">
        <is>
          <t>Coût chargé de la main-d'œuvre par heure (USD)</t>
        </is>
      </c>
      <c r="B8" s="8" t="n">
        <v>66.18000000000001</v>
      </c>
    </row>
    <row r="9">
      <c r="A9" t="inlineStr">
        <is>
          <t>Prix de l'électricité par kWh (USD)</t>
        </is>
      </c>
      <c r="B9" s="8" t="n">
        <v>0</v>
      </c>
    </row>
    <row r="10">
      <c r="A10" t="inlineStr">
        <is>
          <t>Charge moyenne par ligne (kW)</t>
        </is>
      </c>
      <c r="B10" s="8" t="n">
        <v>50</v>
      </c>
    </row>
    <row r="11">
      <c r="A11" t="inlineStr">
        <is>
          <t>Marge sur coûts variables perdue par heure (votre chiffre) (USD)</t>
        </is>
      </c>
      <c r="B11" s="8" t="n">
        <v>0</v>
      </c>
    </row>
    <row r="13">
      <c r="A13" s="5" t="inlineStr">
        <is>
          <t>Coût estimé des arrêts</t>
        </is>
      </c>
    </row>
    <row r="14">
      <c r="A14" t="inlineStr">
        <is>
          <t>main-d'œuvre / par mois</t>
        </is>
      </c>
      <c r="B14" s="9">
        <f>B5*B6*B7*B8</f>
        <v/>
      </c>
    </row>
    <row r="15">
      <c r="A15" t="inlineStr">
        <is>
          <t>énergie / par mois</t>
        </is>
      </c>
      <c r="B15" s="9">
        <f>B5*B6*B10*B9</f>
        <v/>
      </c>
    </row>
    <row r="16">
      <c r="A16" t="inlineStr">
        <is>
          <t>marge perdue / par mois</t>
        </is>
      </c>
      <c r="B16" s="9">
        <f>B5*B6*B11</f>
        <v/>
      </c>
    </row>
    <row r="17">
      <c r="A17" t="inlineStr">
        <is>
          <t>Coût estimé des arrêts / par mois</t>
        </is>
      </c>
      <c r="B17" s="10">
        <f>B14+B15+B16</f>
        <v/>
      </c>
    </row>
    <row r="18">
      <c r="A18" t="inlineStr">
        <is>
          <t>Coût estimé des arrêts / par an</t>
        </is>
      </c>
      <c r="B18" s="10">
        <f>B17*12</f>
        <v/>
      </c>
    </row>
    <row r="20">
      <c r="A20" s="2" t="inlineStr">
        <is>
          <t>Coût de la main-d'œuvre (industrie): 2020 · Prix de l'électricité industrielle:  · lu sur la page source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Financements et aides pour les projets de suivi de production (état en octobre 2026)</t>
        </is>
      </c>
    </row>
    <row r="2">
      <c r="A2" s="2" t="inlineStr">
        <is>
          <t>Dispositifs mobilisables pour un projet de suivi de production ou de TRS. L'état a été vérifié sur la page de l'opérateur en octobre 2026 ; tout ce que nous n'avons pas pu confirmer est indiqué comme non vérifié.</t>
        </is>
      </c>
    </row>
    <row r="4">
      <c r="A4" s="3" t="inlineStr">
        <is>
          <t>Dispositif</t>
        </is>
      </c>
      <c r="B4" s="3" t="inlineStr">
        <is>
          <t>Opérateur</t>
        </is>
      </c>
      <c r="C4" s="3" t="inlineStr">
        <is>
          <t>Ce qu'il finance</t>
        </is>
      </c>
      <c r="D4" s="3" t="inlineStr">
        <is>
          <t>État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Innosuisse – Innovation projects with implementation partner</t>
        </is>
      </c>
      <c r="B5" t="inlineStr">
        <is>
          <t>Innosuisse (Agence suisse pour l'encouragement de l'innovation)</t>
        </is>
      </c>
      <c r="C5" s="11" t="inlineStr">
        <is>
          <t>Finance la part du partenaire de recherche dans les projets d'innovation entreprise/université visant à développer de nouveaux produits, services ou procédés</t>
        </is>
      </c>
      <c r="D5" t="inlineStr">
        <is>
          <t>ouvert</t>
        </is>
      </c>
      <c r="E5" s="11" t="inlineStr">
        <is>
          <t>ouvert (instrument listé; fenêtres de soumission non indiquées sur la page)</t>
        </is>
      </c>
      <c r="F5" s="4" t="inlineStr">
        <is>
          <t>https://www.innosuisse.admin.ch/en/funding-for-national-projects</t>
        </is>
      </c>
    </row>
    <row r="6">
      <c r="A6" t="inlineStr">
        <is>
          <t>Innosuisse – Innovation cheque</t>
        </is>
      </c>
      <c r="B6" t="inlineStr">
        <is>
          <t>Innosuisse</t>
        </is>
      </c>
      <c r="C6" s="11" t="inlineStr">
        <is>
          <t>Chèque pour les PME afin de réaliser une étude préliminaire avec un partenaire de recherche suisse</t>
        </is>
      </c>
      <c r="D6" t="inlineStr">
        <is>
          <t>ouvert</t>
        </is>
      </c>
      <c r="E6" s="11" t="inlineStr">
        <is>
          <t>ouvert (listé)</t>
        </is>
      </c>
      <c r="F6" s="4" t="inlineStr">
        <is>
          <t>https://www.innosuisse.admin.ch/en/funding-for-national-projects</t>
        </is>
      </c>
    </row>
    <row r="7">
      <c r="A7" t="inlineStr">
        <is>
          <t>Innosuisse – Flagship Initiative / Swiss Accelerator / BRIDGE</t>
        </is>
      </c>
      <c r="B7" t="inlineStr">
        <is>
          <t>Innosuisse (BRIDGE conjointement avec le SNSF)</t>
        </is>
      </c>
      <c r="C7" s="11" t="inlineStr">
        <is>
          <t>Innovation systémique multipartenaires (Flagship); projets de croissance pour PME établies (Swiss Accelerator, transitoire); de la recherche au marché (BRIDGE)</t>
        </is>
      </c>
      <c r="D7" t="inlineStr">
        <is>
          <t>ouvert</t>
        </is>
      </c>
      <c r="E7" s="11" t="inlineStr">
        <is>
          <t>ouvert (listé; dates des appels via 'Overview of calls')</t>
        </is>
      </c>
      <c r="F7" s="4" t="inlineStr">
        <is>
          <t>https://www.innosuisse.admin.ch/en/funding-for-national-projects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Salons et événements 2026–2027</t>
        </is>
      </c>
    </row>
    <row r="3">
      <c r="A3" s="3" t="inlineStr">
        <is>
          <t>Événement</t>
        </is>
      </c>
      <c r="B3" s="3" t="inlineStr">
        <is>
          <t>Ville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SINDEX 2027 (Swiss industrial automation fair)</t>
        </is>
      </c>
      <c r="B4" t="inlineStr">
        <is>
          <t>Bern</t>
        </is>
      </c>
      <c r="C4" t="inlineStr">
        <is>
          <t>31 août – 2 septembre 2027</t>
        </is>
      </c>
      <c r="D4" s="4" t="inlineStr">
        <is>
          <t>https://www.sindex.ch/</t>
        </is>
      </c>
    </row>
    <row r="5">
      <c r="A5" t="inlineStr">
        <is>
          <t>EPHJ 2027 (watchmaking, microtechnology, medtech suppliers)</t>
        </is>
      </c>
      <c r="B5" t="inlineStr">
        <is>
          <t>Geneva (Palexpo)</t>
        </is>
      </c>
      <c r="C5" t="inlineStr">
        <is>
          <t>8–11 juin 2027</t>
        </is>
      </c>
      <c r="D5" s="4" t="inlineStr">
        <is>
          <t>https://www.ephj.ch/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4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et méthode</t>
        </is>
      </c>
    </row>
    <row r="2">
      <c r="A2" s="2" t="inlineStr">
        <is>
          <t>Les chiffres sont cités tels que publiés, avec l'année et l'unité de chaque source ; nous ne convertissons pas les devises et n'estimons pas les valeurs manquantes. Les plages de TRS suivent le processus éditorial d'oee-benchmark.org. Publié par TEEPTRAK SAS, éditeur de logiciels de suivi de production et de TRS.</t>
        </is>
      </c>
    </row>
    <row r="4">
      <c r="A4" s="4" t="inlineStr">
        <is>
          <t>https://ec.europa.eu/eurostat/api/dissemination/statistics/1.0/data/nama_10_a10?geo=CH&amp;unit=PC_TOT&amp;na_item=B1G&amp;nace_r2=C&amp;time=2024</t>
        </is>
      </c>
    </row>
    <row r="5">
      <c r="A5" s="4" t="inlineStr">
        <is>
          <t>https://ec.europa.eu/eurostat/api/dissemination/statistics/1.0/data/nama_10_a10?geo=CH&amp;unit=CP_MEUR&amp;na_item=B1G&amp;nace_r2=C&amp;time=2024</t>
        </is>
      </c>
    </row>
    <row r="6">
      <c r="A6" s="4" t="inlineStr">
        <is>
          <t>https://ec.europa.eu/eurostat/api/dissemination/statistics/1.0/data/nama_10_a10_e?geo=CH&amp;unit=THS_PER&amp;na_item=EMP_DC&amp;nace_r2=C&amp;time=2024</t>
        </is>
      </c>
    </row>
    <row r="7">
      <c r="A7" s="4" t="inlineStr">
        <is>
          <t>https://api.worldbank.org/v2/country/FRA;CHE;IRL;NOR/indicator/NV.IND.MANF.ZS?format=json&amp;date=2022:2024&amp;per_page=50</t>
        </is>
      </c>
    </row>
    <row r="8">
      <c r="A8" s="4" t="inlineStr">
        <is>
          <t>https://ec.europa.eu/eurostat/api/dissemination/statistics/1.0/data/lc_lci_lev?geo=CH&amp;nace_r2=C&amp;time=2024</t>
        </is>
      </c>
    </row>
    <row r="9">
      <c r="A9" s="4" t="inlineStr">
        <is>
          <t>https://ec.europa.eu/eurostat/api/dissemination/statistics/1.0/data/lc_lci_lev?geo=CH&amp;nace_r2=C&amp;time=2020&amp;unit=EUR&amp;lcstruct=D1_D4_MD5</t>
        </is>
      </c>
    </row>
    <row r="10">
      <c r="A10" s="4" t="inlineStr">
        <is>
          <t>https://ec.europa.eu/eurostat/api/dissemination/statistics/1.0/data/nrg_pc_205?geo=CH&amp;nrg_cons=MWH2000-19999&amp;unit=KWH&amp;currency=EUR&amp;tax=X_VAT&amp;time=2024-S2</t>
        </is>
      </c>
    </row>
    <row r="11">
      <c r="A11" s="4" t="inlineStr">
        <is>
          <t>https://ec.europa.eu/eurostat/api/dissemination/statistics/1.0/data/isoc_eb_ain2?geo=CH&amp;time=2024&amp;unit=PC_ENT&amp;indic_is=E_AI_TANY&amp;nace_r2=C</t>
        </is>
      </c>
    </row>
    <row r="12">
      <c r="A12" s="4" t="inlineStr">
        <is>
          <t>https://ec.europa.eu/eurostat/api/dissemination/statistics/1.0/data/sbs_sc_ovw?geo=CH&amp;nace_r2=C&amp;indic_sbs=ENT_NR&amp;size_emp=TOTAL&amp;time=2023</t>
        </is>
      </c>
    </row>
    <row r="13">
      <c r="A13" s="4" t="inlineStr">
        <is>
          <t>https://ec.europa.eu/eurostat/api/dissemination/statistics/1.0/data/sbs_sc_ovw?geo=CH&amp;nace_r2=C21&amp;size_emp=TOTAL&amp;time=2023</t>
        </is>
      </c>
    </row>
    <row r="14">
      <c r="A14" s="4" t="inlineStr">
        <is>
          <t>https://ec.europa.eu/eurostat/api/dissemination/statistics/1.0/data/sbs_sc_ovw?geo=CH&amp;nace_r2=C26&amp;size_emp=TOTAL&amp;time=2023&amp;indic_sbs=AV_MFG_PC</t>
        </is>
      </c>
    </row>
    <row r="15">
      <c r="A15" s="4" t="inlineStr">
        <is>
          <t>https://ec.europa.eu/eurostat/api/dissemination/statistics/1.0/data/sbs_sc_ovw?geo=CH&amp;nace_r2=C28&amp;size_emp=TOTAL&amp;time=2023&amp;indic_sbs=AV_MFG_PC</t>
        </is>
      </c>
    </row>
    <row r="16">
      <c r="A16" s="4" t="inlineStr">
        <is>
          <t>https://ec.europa.eu/eurostat/api/dissemination/statistics/1.0/data/sbs_sc_ovw?geo=CH&amp;nace_r2=C20&amp;size_emp=TOTAL&amp;time=2023&amp;indic_sbs=AV_MFG_PC</t>
        </is>
      </c>
    </row>
    <row r="17">
      <c r="A17" s="4" t="inlineStr">
        <is>
          <t>https://ec.europa.eu/eurostat/api/dissemination/statistics/1.0/data/sbs_sc_ovw?geo=CH&amp;nace_r2=C25&amp;size_emp=TOTAL&amp;time=2023&amp;indic_sbs=AV_MFG_PC</t>
        </is>
      </c>
    </row>
    <row r="18">
      <c r="A18" s="4" t="inlineStr">
        <is>
          <t>https://ec.europa.eu/eurostat/api/dissemination/statistics/1.0/data/nama_10r_3empers?geo=CH04&amp;unit=THS&amp;wstatus=EMP&amp;nace_r2=C&amp;time=2023</t>
        </is>
      </c>
    </row>
    <row r="19">
      <c r="A19" s="4" t="inlineStr">
        <is>
          <t>https://ifr.org/news/robot-density-surges-in-europe-asia-and-americas/</t>
        </is>
      </c>
    </row>
    <row r="20">
      <c r="A20" s="4" t="inlineStr">
        <is>
          <t>https://www.zh.ch/de/wirtschaft-arbeit/zuercher-wirtschaftszahlen/struktur-loehne.html</t>
        </is>
      </c>
    </row>
    <row r="21">
      <c r="A21" s="4" t="inlineStr">
        <is>
          <t>https://www.bs.ch/wsu/awa/basler-wirtschaft-zahlen/arbeitsmarkt</t>
        </is>
      </c>
    </row>
    <row r="22">
      <c r="A22" s="4" t="inlineStr">
        <is>
          <t>https://fkd-sta-files.bl.ch/ogd/Publikationsarchiv/Berichte_und_Broschueren/2024_Wirtschaftsbericht_BS_BL_JU.pdf</t>
        </is>
      </c>
    </row>
    <row r="23">
      <c r="A23" s="4" t="inlineStr">
        <is>
          <t>https://www.atlas.bfs.admin.ch/core/projects/13/xshared/pdf/27082_131.pdf</t>
        </is>
      </c>
    </row>
    <row r="24">
      <c r="A24" s="4" t="inlineStr">
        <is>
          <t>https://www.atlas.bfs.admin.ch/core/projects/13/xshared/pdf/27057_131.pdf</t>
        </is>
      </c>
    </row>
    <row r="25">
      <c r="A25" s="4" t="inlineStr">
        <is>
          <t>https://www.fhs.swiss/eng/2025_01_23_03_CP_Recensement.html</t>
        </is>
      </c>
    </row>
    <row r="26">
      <c r="A26" s="4" t="inlineStr">
        <is>
          <t>https://www.admin.ch/de/newnsb/8nuE_fvwnfqCu8OHNOwKu</t>
        </is>
      </c>
    </row>
    <row r="27">
      <c r="A27" s="4" t="inlineStr">
        <is>
          <t>https://ckan.opendata.swiss/dataset/median-strompreis-fur-die-schweiz</t>
        </is>
      </c>
    </row>
    <row r="28">
      <c r="A28" s="4" t="inlineStr">
        <is>
          <t>https://www.admin.ch/gov/de/start/dokumentation/medienmitteilungen.msg-id-100412.html</t>
        </is>
      </c>
    </row>
    <row r="29">
      <c r="A29" s="4" t="inlineStr">
        <is>
          <t>https://www.innosuisse.admin.ch/en</t>
        </is>
      </c>
    </row>
    <row r="30">
      <c r="A30" s="4" t="inlineStr">
        <is>
          <t>https://www.innosuisse.admin.ch/en/funding-for-national-projects</t>
        </is>
      </c>
    </row>
    <row r="31">
      <c r="A31" s="4" t="inlineStr">
        <is>
          <t>https://www.sindex.ch/</t>
        </is>
      </c>
    </row>
    <row r="32">
      <c r="A32" s="4" t="inlineStr">
        <is>
          <t>https://www.ephj.ch/</t>
        </is>
      </c>
    </row>
    <row r="33">
      <c r="A33" s="4" t="inlineStr">
        <is>
          <t>https://www.rieter.com/company/locations</t>
        </is>
      </c>
    </row>
    <row r="34">
      <c r="A34" s="4" t="inlineStr">
        <is>
          <t>https://en.wikipedia.org/wiki/ABB</t>
        </is>
      </c>
    </row>
    <row r="35">
      <c r="A35" s="4" t="inlineStr">
        <is>
          <t>https://en.wikipedia.org/wiki/Roche_Holding</t>
        </is>
      </c>
    </row>
    <row r="36">
      <c r="A36" s="4" t="inlineStr">
        <is>
          <t>https://en.wikipedia.org/wiki/Novartis</t>
        </is>
      </c>
    </row>
    <row r="37">
      <c r="A37" s="4" t="inlineStr">
        <is>
          <t>https://en.wikipedia.org/wiki/Rolex</t>
        </is>
      </c>
    </row>
    <row r="38">
      <c r="A38" s="4" t="inlineStr">
        <is>
          <t>https://en.wikipedia.org/wiki/Tissot</t>
        </is>
      </c>
    </row>
    <row r="39">
      <c r="A39" s="4" t="inlineStr">
        <is>
          <t>https://de.wikipedia.org/wiki/Gesamtanlageneffektivit%C3%A4t</t>
        </is>
      </c>
    </row>
    <row r="41">
      <c r="A41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  <hyperlink xmlns:r="http://schemas.openxmlformats.org/officeDocument/2006/relationships" ref="A39" r:id="rId3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2026-10-10T15:47:14Z</dcterms:created>
  <dcterms:modified xmlns:dcterms="http://purl.org/dc/terms/" xmlns:xsi="http://www.w3.org/2001/XMLSchema-instance" xsi:type="dcterms:W3CDTF">2026-10-10T15:47:14Z</dcterms:modified>
</cp:coreProperties>
</file>