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fras clave" sheetId="1" state="visible" r:id="rId1"/>
    <sheet xmlns:r="http://schemas.openxmlformats.org/officeDocument/2006/relationships" name="Polos industriale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Costo estimado de las paradas" sheetId="4" state="visible" r:id="rId4"/>
    <sheet xmlns:r="http://schemas.openxmlformats.org/officeDocument/2006/relationships" name="Programa" sheetId="5" state="visible" r:id="rId5"/>
    <sheet xmlns:r="http://schemas.openxmlformats.org/officeDocument/2006/relationships" name="Evento" sheetId="6" state="visible" r:id="rId6"/>
    <sheet xmlns:r="http://schemas.openxmlformats.org/officeDocument/2006/relationships" name="Fuentes y métod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/default/table" TargetMode="External" Id="rId2"/><Relationship Type="http://schemas.openxmlformats.org/officeDocument/2006/relationships/hyperlink" Target="https://ec.europa.eu/eurostat/databrowser/view/nama_10_a10_e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ifr.org/ifr-press-releases/news/robot-density-surges-in-europe-asia-and-americas" TargetMode="External" Id="rId7"/><Relationship Type="http://schemas.openxmlformats.org/officeDocument/2006/relationships/hyperlink" Target="https://ec.europa.eu/eurostat/databrowser/view/isoc_eb_ain2/default/table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hyperlink" Target="https://ec.europa.eu/eurostat/api/dissemination/sdmx/2.1/data/nama_10r_3empers/A.THS.EMP.C.ES51?format=JSON&amp;startPeriod=2022&amp;lang=en" TargetMode="External" Id="rId1"/><Relationship Type="http://schemas.openxmlformats.org/officeDocument/2006/relationships/hyperlink" Target="https://ec.europa.eu/eurostat/api/dissemination/sdmx/2.1/data/nama_10r_3empers/A.THS.EMP.C.ES52?format=JSON&amp;startPeriod=2022&amp;lang=en" TargetMode="External" Id="rId2"/><Relationship Type="http://schemas.openxmlformats.org/officeDocument/2006/relationships/hyperlink" Target="https://ec.europa.eu/eurostat/api/dissemination/sdmx/2.1/data/nama_10r_3empers/A.THS.EMP.C.ES61?format=JSON&amp;startPeriod=2022&amp;lang=en" TargetMode="External" Id="rId3"/><Relationship Type="http://schemas.openxmlformats.org/officeDocument/2006/relationships/hyperlink" Target="https://ec.europa.eu/eurostat/api/dissemination/sdmx/2.1/data/nama_10r_3empers/A.THS.EMP.C.ES21?format=JSON&amp;startPeriod=2022&amp;lang=en" TargetMode="External" Id="rId4"/><Relationship Type="http://schemas.openxmlformats.org/officeDocument/2006/relationships/hyperlink" Target="https://ec.europa.eu/eurostat/api/dissemination/sdmx/2.1/data/nama_10r_3empers/A.THS.EMP.C.ES30?format=JSON&amp;startPeriod=2022&amp;lang=en" TargetMode="External" Id="rId5"/><Relationship Type="http://schemas.openxmlformats.org/officeDocument/2006/relationships/hyperlink" Target="https://ec.europa.eu/eurostat/api/dissemination/sdmx/2.1/data/nama_10r_3empers/A.THS.EMP.C.ES11?format=JSON&amp;startPeriod=2022&amp;lang=en" TargetMode="External" Id="rId6"/></Relationships>
</file>

<file path=xl/worksheets/_rels/sheet5.xml.rels><Relationships xmlns="http://schemas.openxmlformats.org/package/2006/relationships"><Relationship Type="http://schemas.openxmlformats.org/officeDocument/2006/relationships/hyperlink" Target="https://sede.agenciatributaria.gob.es/Sede/impuesto-sobre-sociedades/deducciones-beneficios-fiscales-impuesto-sobre-sociedades/deducciones-incentivar-realizacion-determinadas-actividades.html" TargetMode="External" Id="rId1"/><Relationship Type="http://schemas.openxmlformats.org/officeDocument/2006/relationships/hyperlink" Target="https://www.idae.es/ayudas-y-financiacion/para-eficiencia-energetica-en-la-industria/actuaciones-pyme-y-gran-empresa-industrial" TargetMode="External" Id="rId2"/><Relationship Type="http://schemas.openxmlformats.org/officeDocument/2006/relationships/hyperlink" Target="https://www.boe.es/diario_boe/txt.php?id=BOE-B-2026-295" TargetMode="External" Id="rId3"/><Relationship Type="http://schemas.openxmlformats.org/officeDocument/2006/relationships/hyperlink" Target="https://sede.red.gob.es/es/procedimientos/convocatoria-de-ayudas-destinadas-la-digitalizacion-de-empresas-del-segmento-iii" TargetMode="External" Id="rId4"/></Relationships>
</file>

<file path=xl/worksheets/_rels/sheet6.xml.rels><Relationships xmlns="http://schemas.openxmlformats.org/package/2006/relationships"><Relationship Type="http://schemas.openxmlformats.org/officeDocument/2006/relationships/hyperlink" Target="https://www.advancedfactories.com/" TargetMode="External" Id="rId1"/><Relationship Type="http://schemas.openxmlformats.org/officeDocument/2006/relationships/hyperlink" Target="https://biemh.bilbaoexhibitioncentre.com/en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biemh.bilbaoexhibitioncentre.com/en/" TargetMode="External" Id="rId1"/><Relationship Type="http://schemas.openxmlformats.org/officeDocument/2006/relationships/hyperlink" Target="https://ec.europa.eu/eurostat/api/dissemination/sdmx/2.1/data/nama_10r_3empers/A.THS.EMP.C.ES11?format=JSON&amp;startPeriod=2022&amp;lang=en" TargetMode="External" Id="rId2"/><Relationship Type="http://schemas.openxmlformats.org/officeDocument/2006/relationships/hyperlink" Target="https://ec.europa.eu/eurostat/api/dissemination/sdmx/2.1/data/nama_10r_3empers/A.THS.EMP.C.ES21?format=JSON&amp;startPeriod=2022&amp;lang=en" TargetMode="External" Id="rId3"/><Relationship Type="http://schemas.openxmlformats.org/officeDocument/2006/relationships/hyperlink" Target="https://ec.europa.eu/eurostat/api/dissemination/sdmx/2.1/data/nama_10r_3empers/A.THS.EMP.C.ES30?format=JSON&amp;startPeriod=2022&amp;lang=en" TargetMode="External" Id="rId4"/><Relationship Type="http://schemas.openxmlformats.org/officeDocument/2006/relationships/hyperlink" Target="https://ec.europa.eu/eurostat/api/dissemination/sdmx/2.1/data/nama_10r_3empers/A.THS.EMP.C.ES51?format=JSON&amp;startPeriod=2022&amp;lang=en" TargetMode="External" Id="rId5"/><Relationship Type="http://schemas.openxmlformats.org/officeDocument/2006/relationships/hyperlink" Target="https://ec.europa.eu/eurostat/api/dissemination/sdmx/2.1/data/nama_10r_3empers/A.THS.EMP.C.ES52?format=JSON&amp;startPeriod=2022&amp;lang=en" TargetMode="External" Id="rId6"/><Relationship Type="http://schemas.openxmlformats.org/officeDocument/2006/relationships/hyperlink" Target="https://ec.europa.eu/eurostat/api/dissemination/sdmx/2.1/data/nama_10r_3empers/A.THS.EMP.C.ES61?format=JSON&amp;startPeriod=2022&amp;lang=en" TargetMode="External" Id="rId7"/><Relationship Type="http://schemas.openxmlformats.org/officeDocument/2006/relationships/hyperlink" Target="https://ec.europa.eu/eurostat/databrowser/view/isoc_eb_ain2/default/table" TargetMode="External" Id="rId8"/><Relationship Type="http://schemas.openxmlformats.org/officeDocument/2006/relationships/hyperlink" Target="https://ec.europa.eu/eurostat/databrowser/view/lc_lci_lev/default/table" TargetMode="External" Id="rId9"/><Relationship Type="http://schemas.openxmlformats.org/officeDocument/2006/relationships/hyperlink" Target="https://ec.europa.eu/eurostat/databrowser/view/nama_10_a10/default/table" TargetMode="External" Id="rId10"/><Relationship Type="http://schemas.openxmlformats.org/officeDocument/2006/relationships/hyperlink" Target="https://ec.europa.eu/eurostat/databrowser/view/nama_10_a10_e/default/table" TargetMode="External" Id="rId11"/><Relationship Type="http://schemas.openxmlformats.org/officeDocument/2006/relationships/hyperlink" Target="https://ec.europa.eu/eurostat/databrowser/view/nama_10_a64/default/table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ec.europa.eu/eurostat/databrowser/view/sbs_ovw_act/default/table" TargetMode="External" Id="rId14"/><Relationship Type="http://schemas.openxmlformats.org/officeDocument/2006/relationships/hyperlink" Target="https://group.mercedes-benz.com/company/locations/" TargetMode="External" Id="rId15"/><Relationship Type="http://schemas.openxmlformats.org/officeDocument/2006/relationships/hyperlink" Target="https://ourworldindata.org/grapher/industrial-robots-in-operation-per-1000-employees.csv?v=1&amp;csvType=full&amp;useColumnShortNames=false" TargetMode="External" Id="rId16"/><Relationship Type="http://schemas.openxmlformats.org/officeDocument/2006/relationships/hyperlink" Target="https://sede.agenciatributaria.gob.es/Sede/impuesto-sobre-sociedades/deducciones-beneficios-fiscales-impuesto-sobre-sociedades/deducciones-incentivar-realizacion-determinadas-actividades.html" TargetMode="External" Id="rId17"/><Relationship Type="http://schemas.openxmlformats.org/officeDocument/2006/relationships/hyperlink" Target="https://sede.red.gob.es/es/procedimientos/convocatoria-de-ayudas-destinadas-la-digitalizacion-de-empresas-del-segmento-iii" TargetMode="External" Id="rId18"/><Relationship Type="http://schemas.openxmlformats.org/officeDocument/2006/relationships/hyperlink" Target="https://www.acerinox.com/" TargetMode="External" Id="rId19"/><Relationship Type="http://schemas.openxmlformats.org/officeDocument/2006/relationships/hyperlink" Target="https://www.advancedfactories.com/" TargetMode="External" Id="rId20"/><Relationship Type="http://schemas.openxmlformats.org/officeDocument/2006/relationships/hyperlink" Target="https://www.airbus.com/" TargetMode="External" Id="rId21"/><Relationship Type="http://schemas.openxmlformats.org/officeDocument/2006/relationships/hyperlink" Target="https://www.alcoa.com/" TargetMode="External" Id="rId22"/><Relationship Type="http://schemas.openxmlformats.org/officeDocument/2006/relationships/hyperlink" Target="https://www.boe.es/diario_boe/txt.php?id=BOE-B-2026-295" TargetMode="External" Id="rId23"/><Relationship Type="http://schemas.openxmlformats.org/officeDocument/2006/relationships/hyperlink" Target="https://www.cafmobility.com/" TargetMode="External" Id="rId24"/><Relationship Type="http://schemas.openxmlformats.org/officeDocument/2006/relationships/hyperlink" Target="https://www.cosentino.com/" TargetMode="External" Id="rId25"/><Relationship Type="http://schemas.openxmlformats.org/officeDocument/2006/relationships/hyperlink" Target="https://www.ford.es/" TargetMode="External" Id="rId26"/><Relationship Type="http://schemas.openxmlformats.org/officeDocument/2006/relationships/hyperlink" Target="https://www.grifols.com/" TargetMode="External" Id="rId27"/><Relationship Type="http://schemas.openxmlformats.org/officeDocument/2006/relationships/hyperlink" Target="https://www.heinekenespana.es/" TargetMode="External" Id="rId28"/><Relationship Type="http://schemas.openxmlformats.org/officeDocument/2006/relationships/hyperlink" Target="https://www.idae.es/ayudas-y-financiacion/para-eficiencia-energetica-en-la-industria/actuaciones-pyme-y-gran-empresa-industrial" TargetMode="External" Id="rId29"/><Relationship Type="http://schemas.openxmlformats.org/officeDocument/2006/relationships/hyperlink" Target="https://www.ine.es" TargetMode="External" Id="rId30"/><Relationship Type="http://schemas.openxmlformats.org/officeDocument/2006/relationships/hyperlink" Target="https://www.michelin.es/" TargetMode="External" Id="rId31"/><Relationship Type="http://schemas.openxmlformats.org/officeDocument/2006/relationships/hyperlink" Target="https://www.navantia.es/" TargetMode="External" Id="rId32"/><Relationship Type="http://schemas.openxmlformats.org/officeDocument/2006/relationships/hyperlink" Target="https://www.nestle.es/" TargetMode="External" Id="rId33"/><Relationship Type="http://schemas.openxmlformats.org/officeDocument/2006/relationships/hyperlink" Target="https://www.porcelanosa.com/" TargetMode="External" Id="rId34"/><Relationship Type="http://schemas.openxmlformats.org/officeDocument/2006/relationships/hyperlink" Target="https://www.seat.com/" TargetMode="External" Id="rId35"/><Relationship Type="http://schemas.openxmlformats.org/officeDocument/2006/relationships/hyperlink" Target="https://www.stadlerrail.com/" TargetMode="External" Id="rId36"/><Relationship Type="http://schemas.openxmlformats.org/officeDocument/2006/relationships/hyperlink" Target="https://www.stellantis.com/" TargetMode="External" Id="rId3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Paquete de Benchmark OEE España 2026</t>
        </is>
      </c>
    </row>
    <row r="2">
      <c r="A2" s="2" t="inlineStr">
        <is>
          <t>Datos verificados en octubre de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Peso de la industria manufacturera</t>
        </is>
      </c>
      <c r="B5" t="inlineStr">
        <is>
          <t>11,7</t>
        </is>
      </c>
      <c r="C5" t="inlineStr">
        <is>
          <t>% of total gross value added (current prices), NACE C / TOTAL</t>
        </is>
      </c>
      <c r="D5" t="n">
        <v>2025</v>
      </c>
      <c r="E5" t="inlineStr">
        <is>
          <t>we_research/eurostat_we.md (Eurostat nama_10_a10)</t>
        </is>
      </c>
      <c r="F5" s="4" t="inlineStr">
        <is>
          <t>https://ec.europa.eu/eurostat/databrowser/view/nama_10_a10/default/table</t>
        </is>
      </c>
    </row>
    <row r="6">
      <c r="A6" t="inlineStr">
        <is>
          <t>Valor añadido manufacturero</t>
        </is>
      </c>
      <c r="B6" t="inlineStr">
        <is>
          <t>178,8</t>
        </is>
      </c>
      <c r="C6" t="inlineStr">
        <is>
          <t>EUR bn, manufacturing GVA, current prices</t>
        </is>
      </c>
      <c r="D6" t="n">
        <v>2025</v>
      </c>
      <c r="E6" t="inlineStr">
        <is>
          <t>we_research/eurostat_we.md (Eurostat nama_10_a10)</t>
        </is>
      </c>
      <c r="F6" s="4" t="inlineStr">
        <is>
          <t>https://ec.europa.eu/eurostat/databrowser/view/nama_10_a10/default/table</t>
        </is>
      </c>
    </row>
    <row r="7">
      <c r="A7" t="inlineStr">
        <is>
          <t>Empleo manufacturero</t>
        </is>
      </c>
      <c r="B7" t="inlineStr">
        <is>
          <t>2.279</t>
        </is>
      </c>
      <c r="C7" t="inlineStr">
        <is>
          <t>thousand persons employed in manufacturing (domestic concept)</t>
        </is>
      </c>
      <c r="D7" t="n">
        <v>2025</v>
      </c>
      <c r="E7" t="inlineStr">
        <is>
          <t>we_research/eurostat_we.md (Eurostat nama_10_a10_e)</t>
        </is>
      </c>
      <c r="F7" s="4" t="inlineStr">
        <is>
          <t>https://ec.europa.eu/eurostat/databrowser/view/nama_10_a10_e/default/table</t>
        </is>
      </c>
    </row>
    <row r="8">
      <c r="A8" t="inlineStr">
        <is>
          <t>Empresas manufactureras</t>
        </is>
      </c>
      <c r="B8" t="inlineStr">
        <is>
          <t>167.401</t>
        </is>
      </c>
      <c r="C8" t="inlineStr">
        <is>
          <t>number of manufacturing enterprises, all size classes (incl. micro and sole traders)</t>
        </is>
      </c>
      <c r="D8" t="n">
        <v>2023</v>
      </c>
      <c r="E8" t="inlineStr">
        <is>
          <t>we_research/eurostat_we.md (Eurostat sbs_ovw_act)</t>
        </is>
      </c>
      <c r="F8" s="4" t="inlineStr">
        <is>
          <t>https://ec.europa.eu/eurostat/databrowser/view/sbs_ovw_act/default/table</t>
        </is>
      </c>
    </row>
    <row r="9">
      <c r="A9" t="inlineStr">
        <is>
          <t>Costo laboral (industria manufacturera)</t>
        </is>
      </c>
      <c r="B9" t="inlineStr">
        <is>
          <t>28,2</t>
        </is>
      </c>
      <c r="C9" t="inlineStr">
        <is>
          <t>EUR/hour, manufacturing (NACE C), total labour cost D1_D4_MD5</t>
        </is>
      </c>
      <c r="D9" t="n">
        <v>2025</v>
      </c>
      <c r="E9" t="inlineStr">
        <is>
          <t>we_research/eurostat_we.md (Eurostat lc_lci_lev)</t>
        </is>
      </c>
      <c r="F9" s="4" t="inlineStr">
        <is>
          <t>https://ec.europa.eu/eurostat/databrowser/view/lc_lci_lev/default/table</t>
        </is>
      </c>
    </row>
    <row r="10">
      <c r="A10" t="inlineStr">
        <is>
          <t>Precio de la electricidad industrial</t>
        </is>
      </c>
      <c r="B10" t="inlineStr">
        <is>
          <t>0,143</t>
        </is>
      </c>
      <c r="C10" t="inlineStr">
        <is>
          <t>EUR/kWh excl. VAT and recoverable taxes, band ID 2,000-19,999 MWh/yr</t>
        </is>
      </c>
      <c r="D10" t="inlineStr">
        <is>
          <t>2025-S2</t>
        </is>
      </c>
      <c r="E10" t="inlineStr">
        <is>
          <t>we_research/eurostat_we.md (Eurostat nrg_pc_205)</t>
        </is>
      </c>
      <c r="F10" s="4" t="inlineStr">
        <is>
          <t>https://ec.europa.eu/eurostat/databrowser/view/nrg_pc_205/default/table</t>
        </is>
      </c>
    </row>
    <row r="11">
      <c r="A11" t="inlineStr">
        <is>
          <t>Densidad de robots</t>
        </is>
      </c>
      <c r="B11" t="inlineStr">
        <is>
          <t>183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Empresas que usan IA</t>
        </is>
      </c>
      <c r="B12" t="inlineStr">
        <is>
          <t>17,1</t>
        </is>
      </c>
      <c r="C12" t="inlineStr">
        <is>
          <t>% of manufacturing enterprises (10+ employees) using at least one AI technology</t>
        </is>
      </c>
      <c r="D12" t="n">
        <v>2025</v>
      </c>
      <c r="E12" t="inlineStr">
        <is>
          <t>we_research/eurostat_we.md (Eurostat isoc_eb_ain2)</t>
        </is>
      </c>
      <c r="F12" s="4" t="inlineStr">
        <is>
          <t>https://ec.europa.eu/eurostat/databrowser/view/isoc_eb_ain2/default/table</t>
        </is>
      </c>
    </row>
    <row r="14">
      <c r="A14" s="5" t="inlineStr">
        <is>
          <t>Nota del editor</t>
        </is>
      </c>
    </row>
    <row r="15" ht="150" customHeight="1">
      <c r="A15" s="6" t="inlineStr">
        <is>
          <t>La industria manufacturera española (11,7 % del valor añadido, 2,3 millones de empleados) está encabezada por alimentación y bebidas, productos metálicos y automoción, con Cataluña, Valencia, Andalucía y el País Vasco como principales polos. Los costos son más bajos que en Francia o Alemania: 28,2 EUR por hora y 0,14 EUR por kWh. La adopción de IA en la industria (17 %) se sitúa en torno a la media de la UE. El incentivo más fiable para un proyecto de monitoreo del OEE (EGE) es la deducción por innovación tecnológica en el impuesto de sociedades; las convocatorias del PERTE y del Kit Digital están cerradas.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Polos industriales · España</t>
        </is>
      </c>
    </row>
    <row r="3">
      <c r="A3" s="3" t="inlineStr">
        <is>
          <t>Polo</t>
        </is>
      </c>
      <c r="B3" s="3" t="inlineStr">
        <is>
          <t>Code</t>
        </is>
      </c>
      <c r="C3" s="3" t="inlineStr">
        <is>
          <t>Empleo manufacturero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Sectores clave</t>
        </is>
      </c>
      <c r="G3" s="3" t="inlineStr">
        <is>
          <t>Plantas destacadas</t>
        </is>
      </c>
      <c r="H3" s="3" t="inlineStr">
        <is>
          <t>Fuente</t>
        </is>
      </c>
    </row>
    <row r="4">
      <c r="A4" t="inlineStr">
        <is>
          <t>Barcelona / Cataluña</t>
        </is>
      </c>
      <c r="B4" t="inlineStr">
        <is>
          <t>ES51</t>
        </is>
      </c>
      <c r="C4" t="n">
        <v>485.1</v>
      </c>
      <c r="D4" t="inlineStr">
        <is>
          <t>thousand persons · empleo manufacturero (NACE C, personas ocupadas)</t>
        </is>
      </c>
      <c r="E4" t="n">
        <v>2024</v>
      </c>
      <c r="F4" t="inlineStr">
        <is>
          <t>automotriz, química y farmacéutica, alimentos, maquinaria</t>
        </is>
      </c>
      <c r="G4" t="inlineStr">
        <is>
          <t>SEAT (Volkswagen Group) – Martorell; Nestle – Girona; Grifols – Parets del Valles</t>
        </is>
      </c>
      <c r="H4" s="4" t="inlineStr">
        <is>
          <t>https://ec.europa.eu/eurostat/api/dissemination/sdmx/2.1/data/nama_10r_3empers/A.THS.EMP.C.ES51?format=JSON&amp;startPeriod=2022&amp;lang=en</t>
        </is>
      </c>
    </row>
    <row r="5">
      <c r="A5" t="inlineStr">
        <is>
          <t>Valencia / Comunitat Valenciana</t>
        </is>
      </c>
      <c r="B5" t="inlineStr">
        <is>
          <t>ES52</t>
        </is>
      </c>
      <c r="C5" t="n">
        <v>266.6</v>
      </c>
      <c r="D5" t="inlineStr">
        <is>
          <t>thousand persons · empleo manufacturero (NACE C, personas ocupadas)</t>
        </is>
      </c>
      <c r="E5" t="n">
        <v>2024</v>
      </c>
      <c r="F5" t="inlineStr">
        <is>
          <t>automotriz, cerámica, equipo ferroviario, alimentos</t>
        </is>
      </c>
      <c r="G5" t="inlineStr">
        <is>
          <t>Ford – Almussafes (Valencia); Porcelanosa – Vila-real; Stadler Rail – Albuixech (Valencia)</t>
        </is>
      </c>
      <c r="H5" s="4" t="inlineStr">
        <is>
          <t>https://ec.europa.eu/eurostat/api/dissemination/sdmx/2.1/data/nama_10r_3empers/A.THS.EMP.C.ES52?format=JSON&amp;startPeriod=2022&amp;lang=en</t>
        </is>
      </c>
    </row>
    <row r="6">
      <c r="A6" t="inlineStr">
        <is>
          <t>Sevilla / Andalucía</t>
        </is>
      </c>
      <c r="B6" t="inlineStr">
        <is>
          <t>ES61</t>
        </is>
      </c>
      <c r="C6" t="n">
        <v>221.8</v>
      </c>
      <c r="D6" t="inlineStr">
        <is>
          <t>thousand persons · empleo manufacturero (NACE C, personas ocupadas)</t>
        </is>
      </c>
      <c r="E6" t="n">
        <v>2024</v>
      </c>
      <c r="F6" t="inlineStr">
        <is>
          <t>aeroespacial, alimentos y bebidas, metales, superficies</t>
        </is>
      </c>
      <c r="G6" t="inlineStr">
        <is>
          <t>Airbus – Sevilla (San Pablo); Acerinox – Los Barrios (Cádiz); Cosentino – Cantoria (Almería)</t>
        </is>
      </c>
      <c r="H6" s="4" t="inlineStr">
        <is>
          <t>https://ec.europa.eu/eurostat/api/dissemination/sdmx/2.1/data/nama_10r_3empers/A.THS.EMP.C.ES61?format=JSON&amp;startPeriod=2022&amp;lang=en</t>
        </is>
      </c>
    </row>
    <row r="7">
      <c r="A7" t="inlineStr">
        <is>
          <t>Bilbao–Vitoria / País Vasco</t>
        </is>
      </c>
      <c r="B7" t="inlineStr">
        <is>
          <t>ES21</t>
        </is>
      </c>
      <c r="C7" t="n">
        <v>198.7</v>
      </c>
      <c r="D7" t="inlineStr">
        <is>
          <t>thousand persons · empleo manufacturero (NACE C, personas ocupadas)</t>
        </is>
      </c>
      <c r="E7" t="n">
        <v>2024</v>
      </c>
      <c r="F7" t="inlineStr">
        <is>
          <t>automotriz, máquina-herramienta y metal, ferroviario y aeroespacial, neumáticos</t>
        </is>
      </c>
      <c r="G7" t="inlineStr">
        <is>
          <t>Mercedes-Benz – Vitoria-Gasteiz; Michelin – Vitoria-Gasteiz; CAF – Beasain</t>
        </is>
      </c>
      <c r="H7" s="4" t="inlineStr">
        <is>
          <t>https://ec.europa.eu/eurostat/api/dissemination/sdmx/2.1/data/nama_10r_3empers/A.THS.EMP.C.ES21?format=JSON&amp;startPeriod=2022&amp;lang=en</t>
        </is>
      </c>
    </row>
    <row r="8">
      <c r="A8" t="inlineStr">
        <is>
          <t>Madrid / Comunidad de Madrid</t>
        </is>
      </c>
      <c r="B8" t="inlineStr">
        <is>
          <t>ES30</t>
        </is>
      </c>
      <c r="C8" t="n">
        <v>195.3</v>
      </c>
      <c r="D8" t="inlineStr">
        <is>
          <t>thousand persons · empleo manufacturero (NACE C, personas ocupadas)</t>
        </is>
      </c>
      <c r="E8" t="n">
        <v>2024</v>
      </c>
      <c r="F8" t="inlineStr">
        <is>
          <t>automotriz, aeroespacial, farmacéutica, alimentos y bebidas</t>
        </is>
      </c>
      <c r="G8" t="inlineStr">
        <is>
          <t>Stellantis – Madrid (Villaverde); Airbus – Getafe; Heineken Espana – cervecería de Madrid</t>
        </is>
      </c>
      <c r="H8" s="4" t="inlineStr">
        <is>
          <t>https://ec.europa.eu/eurostat/api/dissemination/sdmx/2.1/data/nama_10r_3empers/A.THS.EMP.C.ES30?format=JSON&amp;startPeriod=2022&amp;lang=en</t>
        </is>
      </c>
    </row>
    <row r="9">
      <c r="A9" t="inlineStr">
        <is>
          <t>Vigo–A Coruña / Galicia</t>
        </is>
      </c>
      <c r="B9" t="inlineStr">
        <is>
          <t>ES11</t>
        </is>
      </c>
      <c r="C9" t="n">
        <v>144.6</v>
      </c>
      <c r="D9" t="inlineStr">
        <is>
          <t>thousand persons · empleo manufacturero (NACE C, personas ocupadas)</t>
        </is>
      </c>
      <c r="E9" t="n">
        <v>2024</v>
      </c>
      <c r="F9" t="inlineStr">
        <is>
          <t>automotriz, construcción naval, aluminio, alimentos y procesamiento de pescado</t>
        </is>
      </c>
      <c r="G9" t="inlineStr">
        <is>
          <t>Stellantis – Vigo; Navantia – Ferrol; Alcoa – San Cibrao (Lugo)</t>
        </is>
      </c>
      <c r="H9" s="4" t="inlineStr">
        <is>
          <t>https://ec.europa.eu/eurostat/api/dissemination/sdmx/2.1/data/nama_10r_3empers/A.THS.EMP.C.ES11?format=JSON&amp;startPeriod=2022&amp;lang=en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  <hyperlink xmlns:r="http://schemas.openxmlformats.org/officeDocument/2006/relationships" ref="H7" r:id="rId4"/>
    <hyperlink xmlns:r="http://schemas.openxmlformats.org/officeDocument/2006/relationships" ref="H8" r:id="rId5"/>
    <hyperlink xmlns:r="http://schemas.openxmlformats.org/officeDocument/2006/relationships" ref="H9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Sectores principales y rangos de OEE aplicables</t>
        </is>
      </c>
    </row>
    <row r="2">
      <c r="A2" s="2" t="inlineStr">
        <is>
          <t>Las primeras columnas son la composición sectorial propia de España (INE (Instituto Nacional de Estadistica)). Las columnas de OEE son los rangos editoriales de oee-benchmark.org para ese tipo de sector: son referencias para plantas, no estadísticas nacionales.</t>
        </is>
      </c>
    </row>
    <row r="4">
      <c r="A4" s="3" t="inlineStr">
        <is>
          <t>Sector</t>
        </is>
      </c>
      <c r="B4" s="3" t="inlineStr">
        <is>
          <t>Peso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OEE típico</t>
        </is>
      </c>
      <c r="F4" s="3" t="inlineStr">
        <is>
          <t>Objetivo de clase mundial</t>
        </is>
      </c>
      <c r="G4" s="3" t="inlineStr">
        <is>
          <t>A × P × Q</t>
        </is>
      </c>
      <c r="H4" s="3" t="inlineStr">
        <is>
          <t>Pérdida dominante</t>
        </is>
      </c>
    </row>
    <row r="5">
      <c r="A5" t="inlineStr">
        <is>
          <t>Alimentos, bebidas, tabaco (C10-C12)</t>
        </is>
      </c>
      <c r="B5" t="inlineStr">
        <is>
          <t>EUR 34,193 m de GVA (precios corrientes)</t>
        </is>
      </c>
      <c r="C5" t="n">
        <v>2023</v>
      </c>
      <c r="D5" t="inlineStr">
        <is>
          <t>Alimentación y bebidas</t>
        </is>
      </c>
      <c r="E5" t="inlineStr">
        <is>
          <t>60–80%</t>
        </is>
      </c>
      <c r="F5" t="inlineStr">
        <is>
          <t>82%</t>
        </is>
      </c>
      <c r="G5" t="inlineStr">
        <is>
          <t>90% × 93% × 98%</t>
        </is>
      </c>
      <c r="H5" t="inlineStr">
        <is>
          <t>Cambios de formato y arranque</t>
        </is>
      </c>
    </row>
    <row r="6">
      <c r="A6" t="inlineStr">
        <is>
          <t>Productos metálicos (C25)</t>
        </is>
      </c>
      <c r="B6" t="inlineStr">
        <is>
          <t>EUR 15,417 m de GVA (precios corrientes)</t>
        </is>
      </c>
      <c r="C6" t="n">
        <v>2023</v>
      </c>
      <c r="D6" t="inlineStr">
        <is>
          <t>Fabricación metálica / mecanizado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Preparación y marcha en vacío</t>
        </is>
      </c>
    </row>
    <row r="7">
      <c r="A7" t="inlineStr">
        <is>
          <t>Vehículos de motor (C29)</t>
        </is>
      </c>
      <c r="B7" t="inlineStr">
        <is>
          <t>EUR 14,993 m de GVA (precios corrientes)</t>
        </is>
      </c>
      <c r="C7" t="n">
        <v>2023</v>
      </c>
      <c r="D7" t="inlineStr">
        <is>
          <t>Automoción (montaje Tier 1)</t>
        </is>
      </c>
      <c r="E7" t="inlineStr">
        <is>
          <t>70–85%</t>
        </is>
      </c>
      <c r="F7" t="inlineStr">
        <is>
          <t>85%</t>
        </is>
      </c>
      <c r="G7" t="inlineStr">
        <is>
          <t>92% × 95% × 99.5%</t>
        </is>
      </c>
      <c r="H7" t="inlineStr">
        <is>
          <t>Cambios de formato y microparadas</t>
        </is>
      </c>
    </row>
    <row r="8">
      <c r="A8" t="inlineStr">
        <is>
          <t>Productos químicos (C20)</t>
        </is>
      </c>
      <c r="B8" t="inlineStr">
        <is>
          <t>EUR 10,825 m de GVA (precios corrientes)</t>
        </is>
      </c>
      <c r="C8" t="n">
        <v>2023</v>
      </c>
      <c r="D8" t="inlineStr">
        <is>
          <t>Proceso continuo (química, papel)</t>
        </is>
      </c>
      <c r="E8" t="inlineStr">
        <is>
          <t>80–92%</t>
        </is>
      </c>
      <c r="F8" t="inlineStr">
        <is>
          <t>92%</t>
        </is>
      </c>
      <c r="G8" t="inlineStr">
        <is>
          <t>95% × 97% × 99.5%</t>
        </is>
      </c>
      <c r="H8" t="inlineStr">
        <is>
          <t>Paradas no planificadas</t>
        </is>
      </c>
    </row>
    <row r="9">
      <c r="A9" t="inlineStr">
        <is>
          <t>Madera, papel, artes gráficas (C16-C18)</t>
        </is>
      </c>
      <c r="B9" t="inlineStr">
        <is>
          <t>EUR 10,228 m de GVA (precios corrientes)</t>
        </is>
      </c>
      <c r="C9" t="n">
        <v>2023</v>
      </c>
      <c r="D9" t="inlineStr">
        <is>
          <t>Proceso continuo (química, papel)</t>
        </is>
      </c>
      <c r="E9" t="inlineStr">
        <is>
          <t>80–92%</t>
        </is>
      </c>
      <c r="F9" t="inlineStr">
        <is>
          <t>92%</t>
        </is>
      </c>
      <c r="G9" t="inlineStr">
        <is>
          <t>95% × 97% × 99.5%</t>
        </is>
      </c>
      <c r="H9" t="inlineStr">
        <is>
          <t>Paradas no planificadas</t>
        </is>
      </c>
    </row>
    <row r="11">
      <c r="A11" s="5" t="inlineStr">
        <is>
          <t>oee-benchmark.org Sector</t>
        </is>
      </c>
    </row>
    <row r="12">
      <c r="A12" s="3" t="inlineStr">
        <is>
          <t>Sector</t>
        </is>
      </c>
      <c r="B12" s="3" t="inlineStr">
        <is>
          <t>OEE típico</t>
        </is>
      </c>
      <c r="C12" s="3" t="inlineStr">
        <is>
          <t>Objetivo de clase mundial</t>
        </is>
      </c>
      <c r="D12" s="3" t="inlineStr">
        <is>
          <t>A × P × Q</t>
        </is>
      </c>
      <c r="E12" s="3" t="inlineStr">
        <is>
          <t>Pérdida dominante</t>
        </is>
      </c>
    </row>
    <row r="13">
      <c r="A13" t="inlineStr">
        <is>
          <t>Automoción (montaje Tier 1)</t>
        </is>
      </c>
      <c r="B13" t="inlineStr">
        <is>
          <t>70–85%</t>
        </is>
      </c>
      <c r="C13" t="inlineStr">
        <is>
          <t>85%</t>
        </is>
      </c>
      <c r="D13" t="inlineStr">
        <is>
          <t>92% × 95% × 99.5%</t>
        </is>
      </c>
      <c r="E13" t="inlineStr">
        <is>
          <t>Cambios de formato y microparadas</t>
        </is>
      </c>
    </row>
    <row r="14">
      <c r="A14" t="inlineStr">
        <is>
          <t>Electrónica y semiconductores</t>
        </is>
      </c>
      <c r="B14" t="inlineStr">
        <is>
          <t>75–90%</t>
        </is>
      </c>
      <c r="C14" t="inlineStr">
        <is>
          <t>88%</t>
        </is>
      </c>
      <c r="D14" t="inlineStr">
        <is>
          <t>93% × 96% × 99%</t>
        </is>
      </c>
      <c r="E14" t="inlineStr">
        <is>
          <t>Velocidad reducida y defectos</t>
        </is>
      </c>
    </row>
    <row r="15">
      <c r="A15" t="inlineStr">
        <is>
          <t>Alimentación y bebidas</t>
        </is>
      </c>
      <c r="B15" t="inlineStr">
        <is>
          <t>60–80%</t>
        </is>
      </c>
      <c r="C15" t="inlineStr">
        <is>
          <t>82%</t>
        </is>
      </c>
      <c r="D15" t="inlineStr">
        <is>
          <t>90% × 93% × 98%</t>
        </is>
      </c>
      <c r="E15" t="inlineStr">
        <is>
          <t>Cambios de formato y arranque</t>
        </is>
      </c>
    </row>
    <row r="16">
      <c r="A16" t="inlineStr">
        <is>
          <t>Farmacéutica</t>
        </is>
      </c>
      <c r="B16" t="inlineStr">
        <is>
          <t>35–45%</t>
        </is>
      </c>
      <c r="C16" t="inlineStr">
        <is>
          <t>70%</t>
        </is>
      </c>
      <c r="D16" t="inlineStr">
        <is>
          <t>80% × 90% × 97%</t>
        </is>
      </c>
      <c r="E16" t="inlineStr">
        <is>
          <t>Validación y cambios de formato</t>
        </is>
      </c>
    </row>
    <row r="17">
      <c r="A17" t="inlineStr">
        <is>
          <t>Proceso continuo (química, papel)</t>
        </is>
      </c>
      <c r="B17" t="inlineStr">
        <is>
          <t>80–92%</t>
        </is>
      </c>
      <c r="C17" t="inlineStr">
        <is>
          <t>92%</t>
        </is>
      </c>
      <c r="D17" t="inlineStr">
        <is>
          <t>95% × 97% × 99.5%</t>
        </is>
      </c>
      <c r="E17" t="inlineStr">
        <is>
          <t>Paradas no planificadas</t>
        </is>
      </c>
    </row>
    <row r="18">
      <c r="A18" t="inlineStr">
        <is>
          <t>Fabricación metálica / mecanizado</t>
        </is>
      </c>
      <c r="B18" t="inlineStr">
        <is>
          <t>45–65%</t>
        </is>
      </c>
      <c r="C18" t="inlineStr">
        <is>
          <t>78%</t>
        </is>
      </c>
      <c r="D18" t="inlineStr">
        <is>
          <t>85% × 88% × 96%</t>
        </is>
      </c>
      <c r="E18" t="inlineStr">
        <is>
          <t>Preparación y marcha en vacío</t>
        </is>
      </c>
    </row>
    <row r="19">
      <c r="A19" t="inlineStr">
        <is>
          <t>Inyección de plásticos</t>
        </is>
      </c>
      <c r="B19" t="inlineStr">
        <is>
          <t>55–70%</t>
        </is>
      </c>
      <c r="C19" t="inlineStr">
        <is>
          <t>80%</t>
        </is>
      </c>
      <c r="D19" t="inlineStr">
        <is>
          <t>88% × 90% × 97%</t>
        </is>
      </c>
      <c r="E19" t="inlineStr">
        <is>
          <t>Microparadas</t>
        </is>
      </c>
    </row>
    <row r="20">
      <c r="A20" t="inlineStr">
        <is>
          <t>Textil y confección</t>
        </is>
      </c>
      <c r="B20" t="inlineStr">
        <is>
          <t>40–60%</t>
        </is>
      </c>
      <c r="C20" t="inlineStr">
        <is>
          <t>73%</t>
        </is>
      </c>
      <c r="D20" t="inlineStr">
        <is>
          <t>82% × 86% × 95%</t>
        </is>
      </c>
      <c r="E20" t="inlineStr">
        <is>
          <t>Velocidad reducida y calidad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Calculadora del costo de las paradas: valores por defecto de España</t>
        </is>
      </c>
    </row>
    <row r="2" ht="45" customHeight="1">
      <c r="A2" s="7" t="inlineStr">
        <is>
          <t>Modifique cualquier dato y el resultado se actualiza. Los valores por defecto de mano de obra y electricidad son las estadísticas nacionales citadas arriba, no las cifras de su planta; sustitúyalos por sus propios datos para obtener una estimación real.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Horas de parada no planificada al mes</t>
        </is>
      </c>
      <c r="B5" s="8" t="n">
        <v>20</v>
      </c>
    </row>
    <row r="6">
      <c r="A6" t="inlineStr">
        <is>
          <t>Líneas o máquinas afectadas</t>
        </is>
      </c>
      <c r="B6" s="8" t="n">
        <v>1</v>
      </c>
    </row>
    <row r="7">
      <c r="A7" t="inlineStr">
        <is>
          <t>Operadores por línea</t>
        </is>
      </c>
      <c r="B7" s="8" t="n">
        <v>3</v>
      </c>
    </row>
    <row r="8">
      <c r="A8" t="inlineStr">
        <is>
          <t>Costo laboral total por hora (EUR)</t>
        </is>
      </c>
      <c r="B8" s="8" t="n">
        <v>28.2</v>
      </c>
    </row>
    <row r="9">
      <c r="A9" t="inlineStr">
        <is>
          <t>Precio de la electricidad por kWh (EUR)</t>
        </is>
      </c>
      <c r="B9" s="8" t="n">
        <v>0.1431</v>
      </c>
    </row>
    <row r="10">
      <c r="A10" t="inlineStr">
        <is>
          <t>Carga media por línea (kW)</t>
        </is>
      </c>
      <c r="B10" s="8" t="n">
        <v>50</v>
      </c>
    </row>
    <row r="11">
      <c r="A11" t="inlineStr">
        <is>
          <t>Margen de contribución perdido por hora (su cifra) (EUR)</t>
        </is>
      </c>
      <c r="B11" s="8" t="n">
        <v>0</v>
      </c>
    </row>
    <row r="13">
      <c r="A13" s="5" t="inlineStr">
        <is>
          <t>Costo estimado de las paradas</t>
        </is>
      </c>
    </row>
    <row r="14">
      <c r="A14" t="inlineStr">
        <is>
          <t>mano de obra / al mes</t>
        </is>
      </c>
      <c r="B14" s="9">
        <f>B5*B6*B7*B8</f>
        <v/>
      </c>
    </row>
    <row r="15">
      <c r="A15" t="inlineStr">
        <is>
          <t>energía / al mes</t>
        </is>
      </c>
      <c r="B15" s="9">
        <f>B5*B6*B10*B9</f>
        <v/>
      </c>
    </row>
    <row r="16">
      <c r="A16" t="inlineStr">
        <is>
          <t>margen perdido / al mes</t>
        </is>
      </c>
      <c r="B16" s="9">
        <f>B5*B6*B11</f>
        <v/>
      </c>
    </row>
    <row r="17">
      <c r="A17" t="inlineStr">
        <is>
          <t>Costo estimado de las paradas / al mes</t>
        </is>
      </c>
      <c r="B17" s="10">
        <f>B14+B15+B16</f>
        <v/>
      </c>
    </row>
    <row r="18">
      <c r="A18" t="inlineStr">
        <is>
          <t>Costo estimado de las paradas / al año</t>
        </is>
      </c>
      <c r="B18" s="10">
        <f>B17*12</f>
        <v/>
      </c>
    </row>
    <row r="20">
      <c r="A20" s="2" t="inlineStr">
        <is>
          <t>Costo laboral (industria manufacturera): 2025 · Precio de la electricidad industrial: 2025-S2 · leído en la página de la fuente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Financiación e incentivos para proyectos de monitoreo (situación a octubre de 2026)</t>
        </is>
      </c>
    </row>
    <row r="2">
      <c r="A2" s="2" t="inlineStr">
        <is>
          <t>Programas que un proyecto de monitoreo de la producción o de OEE puede aprovechar. La situación se comprobó en la página del organismo gestor en octubre de 2026; todo lo que no pudimos confirmar está marcado como sin verificar.</t>
        </is>
      </c>
    </row>
    <row r="4">
      <c r="A4" s="3" t="inlineStr">
        <is>
          <t>Programa</t>
        </is>
      </c>
      <c r="B4" s="3" t="inlineStr">
        <is>
          <t>Organismo gestor</t>
        </is>
      </c>
      <c r="C4" s="3" t="inlineStr">
        <is>
          <t>Qué financia</t>
        </is>
      </c>
      <c r="D4" s="3" t="inlineStr">
        <is>
          <t>Situación</t>
        </is>
      </c>
      <c r="E4" s="3" t="inlineStr">
        <is>
          <t>Status detail</t>
        </is>
      </c>
      <c r="F4" s="3" t="inlineStr">
        <is>
          <t>Fuente</t>
        </is>
      </c>
    </row>
    <row r="5">
      <c r="A5" t="inlineStr">
        <is>
          <t>Deduccion por innovacion tecnologica (IT), Ley del Impuesto sobre Sociedades</t>
        </is>
      </c>
      <c r="B5" t="inlineStr">
        <is>
          <t>AEAT</t>
        </is>
      </c>
      <c r="C5" s="11" t="inlineStr">
        <is>
          <t>Deducción fiscal permanente del 12% sobre el gasto en innovación elegible, incl. ingeniería de procesos de producción y adquisición de tecnología avanzada (base limitada a EUR 1m)</t>
        </is>
      </c>
      <c r="D5" t="inlineStr">
        <is>
          <t>abierto</t>
        </is>
      </c>
      <c r="E5" s="11" t="inlineStr">
        <is>
          <t>abierto (permanente; página de la AEAT fechada el 19 jun 2026)</t>
        </is>
      </c>
      <c r="F5" s="4" t="inlineStr">
        <is>
          <t>https://sede.agenciatributaria.gob.es/Sede/impuesto-sobre-sociedades/deducciones-beneficios-fiscales-impuesto-sobre-sociedades/deducciones-incentivar-realizacion-determinadas-actividades.html</t>
        </is>
      </c>
    </row>
    <row r="6">
      <c r="A6" t="inlineStr">
        <is>
          <t>Ayudas eficiencia energetica PYME y gran empresa industrial (FNEE)</t>
        </is>
      </c>
      <c r="B6" t="inlineStr">
        <is>
          <t>IDAE a través de las Comunidades Autónomas</t>
        </is>
      </c>
      <c r="C6" s="11" t="inlineStr">
        <is>
          <t>EUR 300m para actuaciones de eficiencia energética industrial, incl. sistemas de gestión energética; porcentajes y plazos fijados por región; actuaciones hasta el 31 dic 2030</t>
        </is>
      </c>
      <c r="D6" t="inlineStr">
        <is>
          <t>abierto</t>
        </is>
      </c>
      <c r="E6" s="11" t="inlineStr">
        <is>
          <t>abierto mediante convocatorias regionales (condiciones por CCAA no verificadas)</t>
        </is>
      </c>
      <c r="F6" s="4" t="inlineStr">
        <is>
          <t>https://www.idae.es/ayudas-y-financiacion/para-eficiencia-energetica-en-la-industria/actuaciones-pyme-y-gran-empresa-industrial</t>
        </is>
      </c>
    </row>
    <row r="7">
      <c r="A7" t="inlineStr">
        <is>
          <t>PERTE Descarbonizacion Industrial, Linea 1 (2026)</t>
        </is>
      </c>
      <c r="B7" t="inlineStr">
        <is>
          <t>MINTUR</t>
        </is>
      </c>
      <c r="C7" s="11" t="inlineStr">
        <is>
          <t>subvenciones para proyectos de descarbonización industrial, incl. digitalización de procesos; presupuesto EUR 518.2m, máx. EUR 200m/proyecto</t>
        </is>
      </c>
      <c r="D7" t="inlineStr">
        <is>
          <t>cerrado</t>
        </is>
      </c>
      <c r="E7" s="11" t="inlineStr">
        <is>
          <t>cerrado (plazo 2-13 feb 2026)</t>
        </is>
      </c>
      <c r="F7" s="4" t="inlineStr">
        <is>
          <t>https://www.boe.es/diario_boe/txt.php?id=BOE-B-2026-295</t>
        </is>
      </c>
    </row>
    <row r="8">
      <c r="A8" t="inlineStr">
        <is>
          <t>Kit Digital (Segmento III)</t>
        </is>
      </c>
      <c r="B8" t="inlineStr">
        <is>
          <t>Red.es</t>
        </is>
      </c>
      <c r="C8" s="11" t="inlineStr">
        <is>
          <t>bono de hasta EUR 3,000 para microempresas</t>
        </is>
      </c>
      <c r="D8" t="inlineStr">
        <is>
          <t>cerrado</t>
        </is>
      </c>
      <c r="E8" s="11" t="inlineStr">
        <is>
          <t>cerrado el 31 oct 2025; la Orden TDF/39/2026 solo reasigna remanentes</t>
        </is>
      </c>
      <c r="F8" s="4" t="inlineStr">
        <is>
          <t>https://sede.red.gob.es/es/procedimientos/convocatoria-de-ayudas-destinadas-la-digitalizacion-de-empresas-del-segmento-iii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Ferias y eventos 2026–2027</t>
        </is>
      </c>
    </row>
    <row r="3">
      <c r="A3" s="3" t="inlineStr">
        <is>
          <t>Evento</t>
        </is>
      </c>
      <c r="B3" s="3" t="inlineStr">
        <is>
          <t>Ciudad</t>
        </is>
      </c>
      <c r="C3" s="3" t="inlineStr">
        <is>
          <t>Fechas</t>
        </is>
      </c>
      <c r="D3" s="3" t="inlineStr">
        <is>
          <t>Fuente</t>
        </is>
      </c>
    </row>
    <row r="4">
      <c r="A4" t="inlineStr">
        <is>
          <t>Advanced Factories Expo &amp; Congress 2027</t>
        </is>
      </c>
      <c r="B4" t="inlineStr">
        <is>
          <t>Barcelona (ES), Fira Gran Via</t>
        </is>
      </c>
      <c r="C4" t="inlineStr">
        <is>
          <t>31 de marzo - 2 de abril de 2027</t>
        </is>
      </c>
      <c r="D4" s="4" t="inlineStr">
        <is>
          <t>https://www.advancedfactories.com/</t>
        </is>
      </c>
    </row>
    <row r="5">
      <c r="A5" t="inlineStr">
        <is>
          <t>BIEMH (International Machine Tool Biennial)</t>
        </is>
      </c>
      <c r="B5" t="inlineStr">
        <is>
          <t>Bilbao (ES), BEC</t>
        </is>
      </c>
      <c r="C5" t="inlineStr">
        <is>
          <t>próxima edición en 2028 - la edición de 2026 se celebró del 2 al 6 de marzo de 2026</t>
        </is>
      </c>
      <c r="D5" s="4" t="inlineStr">
        <is>
          <t>https://biemh.bilbaoexhibitioncentre.com/en/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Fuentes y método</t>
        </is>
      </c>
    </row>
    <row r="2">
      <c r="A2" s="2" t="inlineStr">
        <is>
          <t>Las cifras se citan tal como se publican, con el año y la unidad de cada fuente; no convertimos divisas ni estimamos valores ausentes. Los rangos de OEE siguen el proceso editorial de oee-benchmark.org. Publicado por TEEPTRAK SAS, que comercializa software de monitoreo de la producción y de OEE.</t>
        </is>
      </c>
    </row>
    <row r="4">
      <c r="A4" s="4" t="inlineStr">
        <is>
          <t>https://biemh.bilbaoexhibitioncentre.com/en/</t>
        </is>
      </c>
    </row>
    <row r="5">
      <c r="A5" s="4" t="inlineStr">
        <is>
          <t>https://ec.europa.eu/eurostat/api/dissemination/sdmx/2.1/data/nama_10r_3empers/A.THS.EMP.C.ES11?format=JSON&amp;startPeriod=2022&amp;lang=en</t>
        </is>
      </c>
    </row>
    <row r="6">
      <c r="A6" s="4" t="inlineStr">
        <is>
          <t>https://ec.europa.eu/eurostat/api/dissemination/sdmx/2.1/data/nama_10r_3empers/A.THS.EMP.C.ES21?format=JSON&amp;startPeriod=2022&amp;lang=en</t>
        </is>
      </c>
    </row>
    <row r="7">
      <c r="A7" s="4" t="inlineStr">
        <is>
          <t>https://ec.europa.eu/eurostat/api/dissemination/sdmx/2.1/data/nama_10r_3empers/A.THS.EMP.C.ES30?format=JSON&amp;startPeriod=2022&amp;lang=en</t>
        </is>
      </c>
    </row>
    <row r="8">
      <c r="A8" s="4" t="inlineStr">
        <is>
          <t>https://ec.europa.eu/eurostat/api/dissemination/sdmx/2.1/data/nama_10r_3empers/A.THS.EMP.C.ES51?format=JSON&amp;startPeriod=2022&amp;lang=en</t>
        </is>
      </c>
    </row>
    <row r="9">
      <c r="A9" s="4" t="inlineStr">
        <is>
          <t>https://ec.europa.eu/eurostat/api/dissemination/sdmx/2.1/data/nama_10r_3empers/A.THS.EMP.C.ES52?format=JSON&amp;startPeriod=2022&amp;lang=en</t>
        </is>
      </c>
    </row>
    <row r="10">
      <c r="A10" s="4" t="inlineStr">
        <is>
          <t>https://ec.europa.eu/eurostat/api/dissemination/sdmx/2.1/data/nama_10r_3empers/A.THS.EMP.C.ES61?format=JSON&amp;startPeriod=2022&amp;lang=en</t>
        </is>
      </c>
    </row>
    <row r="11">
      <c r="A11" s="4" t="inlineStr">
        <is>
          <t>https://ec.europa.eu/eurostat/databrowser/view/isoc_eb_ain2/default/table</t>
        </is>
      </c>
    </row>
    <row r="12">
      <c r="A12" s="4" t="inlineStr">
        <is>
          <t>https://ec.europa.eu/eurostat/databrowser/view/lc_lci_lev/default/table</t>
        </is>
      </c>
    </row>
    <row r="13">
      <c r="A13" s="4" t="inlineStr">
        <is>
          <t>https://ec.europa.eu/eurostat/databrowser/view/nama_10_a10/default/table</t>
        </is>
      </c>
    </row>
    <row r="14">
      <c r="A14" s="4" t="inlineStr">
        <is>
          <t>https://ec.europa.eu/eurostat/databrowser/view/nama_10_a10_e/default/table</t>
        </is>
      </c>
    </row>
    <row r="15">
      <c r="A15" s="4" t="inlineStr">
        <is>
          <t>https://ec.europa.eu/eurostat/databrowser/view/nama_10_a64/default/table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https://ec.europa.eu/eurostat/databrowser/view/sbs_ovw_act/default/table</t>
        </is>
      </c>
    </row>
    <row r="18">
      <c r="A18" s="4" t="inlineStr">
        <is>
          <t>https://group.mercedes-benz.com/company/locations/</t>
        </is>
      </c>
    </row>
    <row r="19">
      <c r="A19" s="4" t="inlineStr">
        <is>
          <t>https://ourworldindata.org/grapher/industrial-robots-in-operation-per-1000-employees.csv?v=1&amp;csvType=full&amp;useColumnShortNames=false</t>
        </is>
      </c>
    </row>
    <row r="20">
      <c r="A20" s="4" t="inlineStr">
        <is>
          <t>https://sede.agenciatributaria.gob.es/Sede/impuesto-sobre-sociedades/deducciones-beneficios-fiscales-impuesto-sobre-sociedades/deducciones-incentivar-realizacion-determinadas-actividades.html</t>
        </is>
      </c>
    </row>
    <row r="21">
      <c r="A21" s="4" t="inlineStr">
        <is>
          <t>https://sede.red.gob.es/es/procedimientos/convocatoria-de-ayudas-destinadas-la-digitalizacion-de-empresas-del-segmento-iii</t>
        </is>
      </c>
    </row>
    <row r="22">
      <c r="A22" s="4" t="inlineStr">
        <is>
          <t>https://www.acerinox.com/</t>
        </is>
      </c>
    </row>
    <row r="23">
      <c r="A23" s="4" t="inlineStr">
        <is>
          <t>https://www.advancedfactories.com/</t>
        </is>
      </c>
    </row>
    <row r="24">
      <c r="A24" s="4" t="inlineStr">
        <is>
          <t>https://www.airbus.com/</t>
        </is>
      </c>
    </row>
    <row r="25">
      <c r="A25" s="4" t="inlineStr">
        <is>
          <t>https://www.alcoa.com/</t>
        </is>
      </c>
    </row>
    <row r="26">
      <c r="A26" s="4" t="inlineStr">
        <is>
          <t>https://www.boe.es/diario_boe/txt.php?id=BOE-B-2026-295</t>
        </is>
      </c>
    </row>
    <row r="27">
      <c r="A27" s="4" t="inlineStr">
        <is>
          <t>https://www.cafmobility.com/</t>
        </is>
      </c>
    </row>
    <row r="28">
      <c r="A28" s="4" t="inlineStr">
        <is>
          <t>https://www.cosentino.com/</t>
        </is>
      </c>
    </row>
    <row r="29">
      <c r="A29" s="4" t="inlineStr">
        <is>
          <t>https://www.ford.es/</t>
        </is>
      </c>
    </row>
    <row r="30">
      <c r="A30" s="4" t="inlineStr">
        <is>
          <t>https://www.grifols.com/</t>
        </is>
      </c>
    </row>
    <row r="31">
      <c r="A31" s="4" t="inlineStr">
        <is>
          <t>https://www.heinekenespana.es/</t>
        </is>
      </c>
    </row>
    <row r="32">
      <c r="A32" s="4" t="inlineStr">
        <is>
          <t>https://www.idae.es/ayudas-y-financiacion/para-eficiencia-energetica-en-la-industria/actuaciones-pyme-y-gran-empresa-industrial</t>
        </is>
      </c>
    </row>
    <row r="33">
      <c r="A33" s="4" t="inlineStr">
        <is>
          <t>https://www.ine.es</t>
        </is>
      </c>
    </row>
    <row r="34">
      <c r="A34" s="4" t="inlineStr">
        <is>
          <t>https://www.michelin.es/</t>
        </is>
      </c>
    </row>
    <row r="35">
      <c r="A35" s="4" t="inlineStr">
        <is>
          <t>https://www.navantia.es/</t>
        </is>
      </c>
    </row>
    <row r="36">
      <c r="A36" s="4" t="inlineStr">
        <is>
          <t>https://www.nestle.es/</t>
        </is>
      </c>
    </row>
    <row r="37">
      <c r="A37" s="4" t="inlineStr">
        <is>
          <t>https://www.porcelanosa.com/</t>
        </is>
      </c>
    </row>
    <row r="38">
      <c r="A38" s="4" t="inlineStr">
        <is>
          <t>https://www.seat.com/</t>
        </is>
      </c>
    </row>
    <row r="39">
      <c r="A39" s="4" t="inlineStr">
        <is>
          <t>https://www.stadlerrail.com/</t>
        </is>
      </c>
    </row>
    <row r="40">
      <c r="A40" s="4" t="inlineStr">
        <is>
          <t>https://www.stellantis.com/</t>
        </is>
      </c>
    </row>
    <row r="42">
      <c r="A42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  <hyperlink xmlns:r="http://schemas.openxmlformats.org/officeDocument/2006/relationships" ref="A39" r:id="rId36"/>
    <hyperlink xmlns:r="http://schemas.openxmlformats.org/officeDocument/2006/relationships" ref="A40" r:id="rId3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