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요 수치" sheetId="1" state="visible" r:id="rId1"/>
    <sheet xmlns:r="http://schemas.openxmlformats.org/officeDocument/2006/relationships" name="업종 OEE" sheetId="2" state="visible" r:id="rId2"/>
    <sheet xmlns:r="http://schemas.openxmlformats.org/officeDocument/2006/relationships" name="다운타임 비용 추정치" sheetId="3" state="visible" r:id="rId3"/>
    <sheet xmlns:r="http://schemas.openxmlformats.org/officeDocument/2006/relationships" name="제도" sheetId="4" state="visible" r:id="rId4"/>
    <sheet xmlns:r="http://schemas.openxmlformats.org/officeDocument/2006/relationships" name="행사" sheetId="5" state="visible" r:id="rId5"/>
    <sheet xmlns:r="http://schemas.openxmlformats.org/officeDocument/2006/relationships" name="출처 및 방법론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ifr.org/ifr-press-releases/news/robot-density-surges-in-europe-asia-and-americas" TargetMode="Externa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mart-factory.kr/" TargetMode="External" Id="rId1"/><Relationship Type="http://schemas.openxmlformats.org/officeDocument/2006/relationships/hyperlink" Target="https://www.law.go.kr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automationworld.co.kr/" TargetMode="External" Id="rId1"/><Relationship Type="http://schemas.openxmlformats.org/officeDocument/2006/relationships/hyperlink" Target="https://simtos.org/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api.worldbank.org/v2/country/CHN;JPN;KOR/indicator/SL.IND.EMPL.ZS?format=json&amp;date=2023:2024&amp;per_page=50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ifr.org/ifr-press-releases/news/global-robot-demand-in-factories-doubles-over-10-years" TargetMode="External" Id="rId5"/><Relationship Type="http://schemas.openxmlformats.org/officeDocument/2006/relationships/hyperlink" Target="https://www.smart-factory.kr/" TargetMode="External" Id="rId6"/><Relationship Type="http://schemas.openxmlformats.org/officeDocument/2006/relationships/hyperlink" Target="https://ko.wikipedia.org/wiki/&#49444;&#48708;&#51333;&#54633;&#54952;&#50984;" TargetMode="External" Id="rId7"/><Relationship Type="http://schemas.openxmlformats.org/officeDocument/2006/relationships/hyperlink" Target="https://www.automationworld.co.kr/" TargetMode="External" Id="rId8"/><Relationship Type="http://schemas.openxmlformats.org/officeDocument/2006/relationships/hyperlink" Target="https://simtos.org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대한민국 OEE 벤치마크 팩 2026</t>
        </is>
      </c>
    </row>
    <row r="2">
      <c r="A2" s="2" t="inlineStr">
        <is>
          <t>데이터 확인: 2026년 10월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제조업 비중</t>
        </is>
      </c>
      <c r="B5" t="inlineStr">
        <is>
          <t>26.6</t>
        </is>
      </c>
      <c r="C5" t="inlineStr">
        <is>
          <t>% of GDP (manufacturing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https://api.worldbank.org/v2/country/CHN;JPN;KOR/indicator/NV.IND.MANF.ZS?format=json&amp;date=2021:2024&amp;per_page=50</t>
        </is>
      </c>
    </row>
    <row r="6">
      <c r="A6" t="inlineStr">
        <is>
          <t>제조업 부가가치</t>
        </is>
      </c>
      <c r="B6" t="inlineStr">
        <is>
          <t>499.2</t>
        </is>
      </c>
      <c r="C6" t="inlineStr">
        <is>
          <t>USD bn, manufacturing value added, current prices (2023: 469.6)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https://api.worldbank.org/v2/country/CHN;JPN;KOR/indicator/NV.IND.MANF.CD?format=json&amp;date=2023:2024&amp;per_page=50</t>
        </is>
      </c>
    </row>
    <row r="7">
      <c r="A7" t="inlineStr">
        <is>
          <t>제조업 고용</t>
        </is>
      </c>
      <c r="B7" t="inlineStr">
        <is>
          <t>확인 가능한 공식 출처에 미공표</t>
        </is>
      </c>
    </row>
    <row r="8">
      <c r="A8" t="inlineStr">
        <is>
          <t>제조업 사업체 수</t>
        </is>
      </c>
      <c r="B8" t="inlineStr">
        <is>
          <t>확인 가능한 공식 출처에 미공표</t>
        </is>
      </c>
    </row>
    <row r="9">
      <c r="A9" t="inlineStr">
        <is>
          <t>인건비 (제조업)</t>
        </is>
      </c>
      <c r="B9" t="inlineStr">
        <is>
          <t>23.0</t>
        </is>
      </c>
      <c r="C9" t="inlineStr">
        <is>
          <t>USD per hour, total compensation</t>
        </is>
      </c>
      <c r="D9" t="n">
        <v>2016</v>
      </c>
      <c r="E9" t="inlineStr">
        <is>
          <t>The Conference Board ILC 2016 Summary Tables</t>
        </is>
      </c>
      <c r="F9" s="4" t="inlineStr">
        <is>
          <t>https://conference-board.org/ilcprogram/index.cfm?id=38269</t>
        </is>
      </c>
    </row>
    <row r="10">
      <c r="A10" t="inlineStr">
        <is>
          <t>산업용 전력 요금</t>
        </is>
      </c>
      <c r="B10" t="inlineStr">
        <is>
          <t>확인 가능한 공식 출처에 미공표</t>
        </is>
      </c>
    </row>
    <row r="11">
      <c r="A11" t="inlineStr">
        <is>
          <t>로봇 밀도</t>
        </is>
      </c>
      <c r="B11" t="inlineStr">
        <is>
          <t>1,220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AI 활용 기업</t>
        </is>
      </c>
      <c r="B12" t="inlineStr">
        <is>
          <t>확인 가능한 공식 출처에 미공표</t>
        </is>
      </c>
    </row>
    <row r="14">
      <c r="A14" s="5" t="inlineStr">
        <is>
          <t>편집자 노트</t>
        </is>
      </c>
    </row>
    <row r="15" ht="150" customHeight="1">
      <c r="A15" s="6" t="inlineStr">
        <is>
          <t>한국은 세계에서 로봇 밀도가 가장 높은 나라이며(종사자 1만 명당 1,220대), 제조업이 GDP의 26.6%를 차지합니다. 반도체와 전자 산업이 이를 이끌고 있습니다. 공식 고용, 인건비, 전력 요금 수치는 KOSTAT 및 KEPCO 페이지에서 확인할 수 없었으므로 계산기 기본값은 비어 있습니다. 귀사의 수치를 직접 입력하십시오. 설비종합효율(OEE)이 표준 용어입니다.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9" r:id="rId3"/>
    <hyperlink xmlns:r="http://schemas.openxmlformats.org/officeDocument/2006/relationships" ref="F11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주요 업종과 적용되는 OEE 범위</t>
        </is>
      </c>
    </row>
    <row r="2">
      <c r="A2" s="2" t="inlineStr">
        <is>
          <t>앞쪽 열은 대한민국의 실제 업종 구성입니다 (통계청 KOSTAT (Statistics Korea)). OEE 열은 해당 업종 유형에 대한 oee-benchmark.org 편집 기준 범위로, 국가 통계가 아니라 공장 단위의 벤치마크입니다.</t>
        </is>
      </c>
    </row>
    <row r="4">
      <c r="A4" s="3" t="inlineStr">
        <is>
          <t>업종</t>
        </is>
      </c>
      <c r="B4" s="3" t="inlineStr">
        <is>
          <t>비중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일반적인 OEE</t>
        </is>
      </c>
      <c r="F4" s="3" t="inlineStr">
        <is>
          <t>세계 최고 수준 목표</t>
        </is>
      </c>
      <c r="G4" s="3" t="inlineStr">
        <is>
          <t>A × P × Q</t>
        </is>
      </c>
      <c r="H4" s="3" t="inlineStr">
        <is>
          <t>주요 손실</t>
        </is>
      </c>
    </row>
    <row r="5">
      <c r="A5" t="inlineStr">
        <is>
          <t>반도체 / 전자부품</t>
        </is>
      </c>
      <c r="B5" t="inlineStr"/>
      <c r="C5" t="inlineStr"/>
      <c r="D5" t="inlineStr">
        <is>
          <t>전자 및 반도체</t>
        </is>
      </c>
      <c r="E5" t="inlineStr">
        <is>
          <t>75–90%</t>
        </is>
      </c>
      <c r="F5" t="inlineStr">
        <is>
          <t>88%</t>
        </is>
      </c>
      <c r="G5" t="inlineStr">
        <is>
          <t>93% × 96% × 99%</t>
        </is>
      </c>
      <c r="H5" t="inlineStr">
        <is>
          <t>속도 저하 및 불량</t>
        </is>
      </c>
    </row>
    <row r="7">
      <c r="A7" s="5" t="inlineStr">
        <is>
          <t>oee-benchmark.org 업종</t>
        </is>
      </c>
    </row>
    <row r="8">
      <c r="A8" s="3" t="inlineStr">
        <is>
          <t>업종</t>
        </is>
      </c>
      <c r="B8" s="3" t="inlineStr">
        <is>
          <t>일반적인 OEE</t>
        </is>
      </c>
      <c r="C8" s="3" t="inlineStr">
        <is>
          <t>세계 최고 수준 목표</t>
        </is>
      </c>
      <c r="D8" s="3" t="inlineStr">
        <is>
          <t>A × P × Q</t>
        </is>
      </c>
      <c r="E8" s="3" t="inlineStr">
        <is>
          <t>주요 손실</t>
        </is>
      </c>
    </row>
    <row r="9">
      <c r="A9" t="inlineStr">
        <is>
          <t>자동차(1차 협력사 조립)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기종 변경 및 순간정지</t>
        </is>
      </c>
    </row>
    <row r="10">
      <c r="A10" t="inlineStr">
        <is>
          <t>전자 및 반도체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속도 저하 및 불량</t>
        </is>
      </c>
    </row>
    <row r="11">
      <c r="A11" t="inlineStr">
        <is>
          <t>식음료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기종 변경 및 초기 가동 로스</t>
        </is>
      </c>
    </row>
    <row r="12">
      <c r="A12" t="inlineStr">
        <is>
          <t>제약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밸리데이션 및 기종 변경</t>
        </is>
      </c>
    </row>
    <row r="13">
      <c r="A13" t="inlineStr">
        <is>
          <t>연속 공정(화학, 펄프)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계획외 정지</t>
        </is>
      </c>
    </row>
    <row r="14">
      <c r="A14" t="inlineStr">
        <is>
          <t>금속 가공 / 기계가공 공장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셋업 및 공회전</t>
        </is>
      </c>
    </row>
    <row r="15">
      <c r="A15" t="inlineStr">
        <is>
          <t>플라스틱 사출 성형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순간정지</t>
        </is>
      </c>
    </row>
    <row r="16">
      <c r="A16" t="inlineStr">
        <is>
          <t>섬유 / 의류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속도 저하 및 품질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다운타임 비용 계산기: 대한민국 기본값</t>
        </is>
      </c>
    </row>
    <row r="2" ht="45" customHeight="1">
      <c r="A2" s="7" t="inlineStr">
        <is>
          <t>입력값을 바꾸면 결과가 바로 갱신됩니다. 인건비와 전력 요금의 기본값은 위에 인용한 국가 통계이며 귀사 공장의 수치가 아닙니다. 실제 추정을 위해서는 자체 수치로 바꿔 입력하십시오.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월간 비계획 다운타임 시간</t>
        </is>
      </c>
      <c r="B5" s="8" t="n">
        <v>20</v>
      </c>
    </row>
    <row r="6">
      <c r="A6" t="inlineStr">
        <is>
          <t>영향을 받는 라인 또는 설비 수</t>
        </is>
      </c>
      <c r="B6" s="8" t="n">
        <v>1</v>
      </c>
    </row>
    <row r="7">
      <c r="A7" t="inlineStr">
        <is>
          <t>라인당 작업자 수</t>
        </is>
      </c>
      <c r="B7" s="8" t="n">
        <v>3</v>
      </c>
    </row>
    <row r="8">
      <c r="A8" t="inlineStr">
        <is>
          <t>시간당 총인건비 (USD)</t>
        </is>
      </c>
      <c r="B8" s="8" t="n">
        <v>22.98</v>
      </c>
    </row>
    <row r="9">
      <c r="A9" t="inlineStr">
        <is>
          <t>kWh당 전력 요금 (USD)</t>
        </is>
      </c>
      <c r="B9" s="8" t="n">
        <v>0</v>
      </c>
    </row>
    <row r="10">
      <c r="A10" t="inlineStr">
        <is>
          <t>라인당 평균 부하 (kW)</t>
        </is>
      </c>
      <c r="B10" s="8" t="n">
        <v>50</v>
      </c>
    </row>
    <row r="11">
      <c r="A11" t="inlineStr">
        <is>
          <t>시간당 상실 공헌이익 (귀사 수치) (USD)</t>
        </is>
      </c>
      <c r="B11" s="8" t="n">
        <v>0</v>
      </c>
    </row>
    <row r="13">
      <c r="A13" s="5" t="inlineStr">
        <is>
          <t>다운타임 비용 추정치</t>
        </is>
      </c>
    </row>
    <row r="14">
      <c r="A14" t="inlineStr">
        <is>
          <t>인건비 / 월간</t>
        </is>
      </c>
      <c r="B14" s="9">
        <f>B5*B6*B7*B8</f>
        <v/>
      </c>
    </row>
    <row r="15">
      <c r="A15" t="inlineStr">
        <is>
          <t>에너지 / 월간</t>
        </is>
      </c>
      <c r="B15" s="9">
        <f>B5*B6*B10*B9</f>
        <v/>
      </c>
    </row>
    <row r="16">
      <c r="A16" t="inlineStr">
        <is>
          <t>상실 이익 / 월간</t>
        </is>
      </c>
      <c r="B16" s="9">
        <f>B5*B6*B11</f>
        <v/>
      </c>
    </row>
    <row r="17">
      <c r="A17" t="inlineStr">
        <is>
          <t>다운타임 비용 추정치 / 월간</t>
        </is>
      </c>
      <c r="B17" s="10">
        <f>B14+B15+B16</f>
        <v/>
      </c>
    </row>
    <row r="18">
      <c r="A18" t="inlineStr">
        <is>
          <t>다운타임 비용 추정치 / 연간</t>
        </is>
      </c>
      <c r="B18" s="10">
        <f>B17*12</f>
        <v/>
      </c>
    </row>
    <row r="20">
      <c r="A20" s="2" t="inlineStr">
        <is>
          <t>인건비 (제조업): 2016 · 산업용 전력 요금:  · 출처 페이지에서 확인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모니터링 프로젝트 지원 제도 및 인센티브 (2026년 10월 기준)</t>
        </is>
      </c>
    </row>
    <row r="2">
      <c r="A2" s="2" t="inlineStr">
        <is>
          <t>생산 모니터링 또는 OEE 프로젝트에 활용할 수 있는 제도입니다. 상태는 2026년 10월에 운영기관 페이지에서 확인했으며, 확인하지 못한 항목은 미확인으로 표시했습니다.</t>
        </is>
      </c>
    </row>
    <row r="4">
      <c r="A4" s="3" t="inlineStr">
        <is>
          <t>제도</t>
        </is>
      </c>
      <c r="B4" s="3" t="inlineStr">
        <is>
          <t>운영기관</t>
        </is>
      </c>
      <c r="C4" s="3" t="inlineStr">
        <is>
          <t>지원 대상</t>
        </is>
      </c>
      <c r="D4" s="3" t="inlineStr">
        <is>
          <t>상태</t>
        </is>
      </c>
      <c r="E4" s="3" t="inlineStr">
        <is>
          <t>Status detail</t>
        </is>
      </c>
      <c r="F4" s="3" t="inlineStr">
        <is>
          <t>출처</t>
        </is>
      </c>
    </row>
    <row r="5">
      <c r="A5" t="inlineStr">
        <is>
          <t>Smart Factory Diffusion Programme</t>
        </is>
      </c>
      <c r="B5" t="inlineStr">
        <is>
          <t>중소벤처기업부 (MSS) / 스마트제조혁신추진단</t>
        </is>
      </c>
      <c r="C5" s="11" t="inlineStr">
        <is>
          <t>중소기업 스마트공장 구축·고도화(MES, OEE/생산 모니터링, AI)에 대한 매칭 보조금, 수준별 차등 지원</t>
        </is>
      </c>
      <c r="D5" t="inlineStr">
        <is>
          <t>미확인</t>
        </is>
      </c>
      <c r="E5" s="11" t="inlineStr">
        <is>
          <t>미확인 (smart-factory.kr은 JS 전용 사이트; mss.go.kr 및 kosmo.go.kr 접속 차단)</t>
        </is>
      </c>
      <c r="F5" s="4" t="inlineStr">
        <is>
          <t>https://www.smart-factory.kr/</t>
        </is>
      </c>
    </row>
    <row r="6">
      <c r="A6" t="inlineStr">
        <is>
          <t>Integrated Investment Tax Credit</t>
        </is>
      </c>
      <c r="B6" t="inlineStr">
        <is>
          <t>기획재정부 / 국세청</t>
        </is>
      </c>
      <c r="C6" s="11" t="inlineStr">
        <is>
          <t>자동화 및 스마트제조 설비를 포함한 시설투자에 대한 세액공제 (신성장·원천기술 / 국가전략기술은 우대 공제율 적용)</t>
        </is>
      </c>
      <c r="D6" t="inlineStr">
        <is>
          <t>미확인</t>
        </is>
      </c>
      <c r="E6" s="11" t="inlineStr">
        <is>
          <t>미확인</t>
        </is>
      </c>
      <c r="F6" s="4" t="inlineStr">
        <is>
          <t>https://www.law.go.kr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전시회 및 행사 2026–2027</t>
        </is>
      </c>
    </row>
    <row r="3">
      <c r="A3" s="3" t="inlineStr">
        <is>
          <t>행사</t>
        </is>
      </c>
      <c r="B3" s="3" t="inlineStr">
        <is>
          <t>도시</t>
        </is>
      </c>
      <c r="C3" s="3" t="inlineStr">
        <is>
          <t>일정</t>
        </is>
      </c>
      <c r="D3" s="3" t="inlineStr">
        <is>
          <t>출처</t>
        </is>
      </c>
    </row>
    <row r="4">
      <c r="A4" t="inlineStr">
        <is>
          <t>AW 2027 (Automation World / Smart Factory + Automation World)</t>
        </is>
      </c>
      <c r="B4" t="inlineStr">
        <is>
          <t>COEX 전관, Seoul</t>
        </is>
      </c>
      <c r="C4" t="inlineStr">
        <is>
          <t>2027-03-03 ~ 2027-03-05</t>
        </is>
      </c>
      <c r="D4" s="4" t="inlineStr">
        <is>
          <t>https://www.automationworld.co.kr/</t>
        </is>
      </c>
    </row>
    <row r="5">
      <c r="A5" t="inlineStr">
        <is>
          <t>SIMTOS 2028 (Seoul International Manufacturing Technology Show)</t>
        </is>
      </c>
      <c r="B5" t="inlineStr">
        <is>
          <t>KINTEX, Goyang</t>
        </is>
      </c>
      <c r="C5" t="inlineStr">
        <is>
          <t>2028-04-03 ~ 2028-04-07 (SIMTOS 2026은 2026년 4월에 이미 개최됨)</t>
        </is>
      </c>
      <c r="D5" s="4" t="inlineStr">
        <is>
          <t>https://simtos.org/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출처 및 방법론</t>
        </is>
      </c>
    </row>
    <row r="2">
      <c r="A2" s="2" t="inlineStr">
        <is>
          <t>수치는 각 출처의 연도와 단위 그대로 인용하며, 통화를 환산하거나 누락값을 추정하지 않습니다. OEE 범위는 oee-benchmark.org의 편집 절차를 따릅니다. 발행: 생산 모니터링 및 OEE 소프트웨어를 판매하는 TEEPTRAK SAS.</t>
        </is>
      </c>
    </row>
    <row r="4">
      <c r="A4" s="4" t="inlineStr">
        <is>
          <t>https://api.worldbank.org/v2/country/CHN;JPN;KOR/indicator/NV.IND.MANF.ZS?format=json&amp;date=2021:2024&amp;per_page=50</t>
        </is>
      </c>
    </row>
    <row r="5">
      <c r="A5" s="4" t="inlineStr">
        <is>
          <t>https://api.worldbank.org/v2/country/CHN;JPN;KOR/indicator/NV.IND.MANF.CD?format=json&amp;date=2023:2024&amp;per_page=50</t>
        </is>
      </c>
    </row>
    <row r="6">
      <c r="A6" s="4" t="inlineStr">
        <is>
          <t>https://api.worldbank.org/v2/country/CHN;JPN;KOR/indicator/SL.IND.EMPL.ZS?format=json&amp;date=2023:2024&amp;per_page=50</t>
        </is>
      </c>
    </row>
    <row r="7">
      <c r="A7" s="4" t="inlineStr">
        <is>
          <t>https://ifr.org/ifr-press-releases/news/robot-density-surges-in-europe-asia-and-americas</t>
        </is>
      </c>
    </row>
    <row r="8">
      <c r="A8" s="4" t="inlineStr">
        <is>
          <t>https://ifr.org/ifr-press-releases/news/global-robot-demand-in-factories-doubles-over-10-years</t>
        </is>
      </c>
    </row>
    <row r="9">
      <c r="A9" s="4" t="inlineStr">
        <is>
          <t>https://www.smart-factory.kr/</t>
        </is>
      </c>
    </row>
    <row r="10">
      <c r="A10" s="4" t="inlineStr">
        <is>
          <t>https://ko.wikipedia.org/wiki/설비종합효율</t>
        </is>
      </c>
    </row>
    <row r="11">
      <c r="A11" s="4" t="inlineStr">
        <is>
          <t>https://www.automationworld.co.kr/</t>
        </is>
      </c>
    </row>
    <row r="12">
      <c r="A12" s="4" t="inlineStr">
        <is>
          <t>https://simtos.org/</t>
        </is>
      </c>
    </row>
    <row r="14">
      <c r="A1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