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ifre-cheie" sheetId="1" state="visible" r:id="rId1"/>
    <sheet xmlns:r="http://schemas.openxmlformats.org/officeDocument/2006/relationships" name="Poli industriali" sheetId="2" state="visible" r:id="rId2"/>
    <sheet xmlns:r="http://schemas.openxmlformats.org/officeDocument/2006/relationships" name="Sector OEE" sheetId="3" state="visible" r:id="rId3"/>
    <sheet xmlns:r="http://schemas.openxmlformats.org/officeDocument/2006/relationships" name="Costul estimat al opririlor" sheetId="4" state="visible" r:id="rId4"/>
    <sheet xmlns:r="http://schemas.openxmlformats.org/officeDocument/2006/relationships" name="Program" sheetId="5" state="visible" r:id="rId5"/>
    <sheet xmlns:r="http://schemas.openxmlformats.org/officeDocument/2006/relationships" name="Eveniment" sheetId="6" state="visible" r:id="rId6"/>
    <sheet xmlns:r="http://schemas.openxmlformats.org/officeDocument/2006/relationships" name="Surse și metodă" sheetId="7" state="visible" r:id="rId7"/>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4C1D95"/>
      <sz val="14"/>
    </font>
    <font>
      <i val="1"/>
      <color rgb="0064748B"/>
      <sz val="9"/>
    </font>
    <font>
      <b val="1"/>
      <color rgb="00FFFFFF"/>
    </font>
    <font>
      <color rgb="007C3AED"/>
      <u val="single"/>
    </font>
    <font>
      <b val="1"/>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wrapText="1"/>
    </xf>
    <xf numFmtId="0" fontId="0" fillId="3" borderId="0" pivotButton="0" quotePrefix="0" xfId="0"/>
    <xf numFmtId="3" fontId="0" fillId="0" borderId="0" pivotButton="0" quotePrefix="0" xfId="0"/>
    <xf numFmtId="3" fontId="6"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c.europa.eu/eurostat/databrowser/view/nama_10_a10/default/table" TargetMode="External" Id="rId1"/><Relationship Type="http://schemas.openxmlformats.org/officeDocument/2006/relationships/hyperlink" Target="https://ec.europa.eu/eurostat/databrowser/view/nama_10_a10/default/table" TargetMode="External" Id="rId2"/><Relationship Type="http://schemas.openxmlformats.org/officeDocument/2006/relationships/hyperlink" Target="https://ec.europa.eu/eurostat/databrowser/view/nama_10_a10_e/default/table" TargetMode="External" Id="rId3"/><Relationship Type="http://schemas.openxmlformats.org/officeDocument/2006/relationships/hyperlink" Target="https://ec.europa.eu/eurostat/databrowser/view/sbs_ovw_act/default/table" TargetMode="External" Id="rId4"/><Relationship Type="http://schemas.openxmlformats.org/officeDocument/2006/relationships/hyperlink" Target="https://ec.europa.eu/eurostat/databrowser/view/lc_lci_lev/default/table" TargetMode="External" Id="rId5"/><Relationship Type="http://schemas.openxmlformats.org/officeDocument/2006/relationships/hyperlink" Target="https://ec.europa.eu/eurostat/databrowser/view/nrg_pc_205/default/table" TargetMode="External" Id="rId6"/><Relationship Type="http://schemas.openxmlformats.org/officeDocument/2006/relationships/hyperlink" Target="https://ec.europa.eu/eurostat/databrowser/view/isoc_eb_ain2/default/table" TargetMode="External" Id="rId7"/></Relationships>
</file>

<file path=xl/worksheets/_rels/sheet2.xml.rels><Relationships xmlns="http://schemas.openxmlformats.org/package/2006/relationships"><Relationship Type="http://schemas.openxmlformats.org/officeDocument/2006/relationships/hyperlink" Target="https://ec.europa.eu/eurostat/api/dissemination/sdmx/2.1/data/nama_10r_3empers/A.THS.EMP.C.RO11?format=JSON&amp;startPeriod=2022&amp;lang=en" TargetMode="External" Id="rId1"/><Relationship Type="http://schemas.openxmlformats.org/officeDocument/2006/relationships/hyperlink" Target="https://ec.europa.eu/eurostat/api/dissemination/sdmx/2.1/data/nama_10r_3empers/A.THS.EMP.C.RO12?format=JSON&amp;startPeriod=2022&amp;lang=en" TargetMode="External" Id="rId2"/><Relationship Type="http://schemas.openxmlformats.org/officeDocument/2006/relationships/hyperlink" Target="https://ec.europa.eu/eurostat/api/dissemination/sdmx/2.1/data/nama_10r_3empers/A.THS.EMP.C.RO31?format=JSON&amp;startPeriod=2022&amp;lang=en" TargetMode="External" Id="rId3"/><Relationship Type="http://schemas.openxmlformats.org/officeDocument/2006/relationships/hyperlink" Target="https://ec.europa.eu/eurostat/api/dissemination/sdmx/2.1/data/nama_10r_3empers/A.THS.EMP.C.RO42?format=JSON&amp;startPeriod=2022&amp;lang=en" TargetMode="External" Id="rId4"/><Relationship Type="http://schemas.openxmlformats.org/officeDocument/2006/relationships/hyperlink" Target="https://ec.europa.eu/eurostat/api/dissemination/sdmx/2.1/data/nama_10r_3empers/A.THS.EMP.C.RO21?format=JSON&amp;startPeriod=2022&amp;lang=en" TargetMode="External" Id="rId5"/><Relationship Type="http://schemas.openxmlformats.org/officeDocument/2006/relationships/hyperlink" Target="https://ec.europa.eu/eurostat/api/dissemination/sdmx/2.1/data/nama_10r_3empers/A.THS.EMP.C.RO41?format=JSON&amp;startPeriod=2022&amp;lang=en" TargetMode="External" Id="rId6"/></Relationships>
</file>

<file path=xl/worksheets/_rels/sheet5.xml.rels><Relationships xmlns="http://schemas.openxmlformats.org/package/2006/relationships"><Relationship Type="http://schemas.openxmlformats.org/officeDocument/2006/relationships/hyperlink" Target="https://ccibv.ro/finantari-programul-regional-centru-2021-2027-prioritatea-2-o-regiune-digitala-actiunea-2-2-intreprinderi-digitale-pentru-o-economie-avansata-relansare-2026/" TargetMode="External" Id="rId1"/><Relationship Type="http://schemas.openxmlformats.org/officeDocument/2006/relationships/hyperlink" Target="https://mfe.gov.ro" TargetMode="External" Id="rId2"/><Relationship Type="http://schemas.openxmlformats.org/officeDocument/2006/relationships/hyperlink" Target="https://grantpress.ro/2026/06/19/pocidif-schema-de-ajutor-de-stat-si-de-minimis-pentru-inovare-si-tehnologii-avansate-actiunea-2-1/" TargetMode="External" Id="rId3"/><Relationship Type="http://schemas.openxmlformats.org/officeDocument/2006/relationships/hyperlink" Target="https://webforge.org.ro/blog/fonduri-europene-digitalizare-2026" TargetMode="External" Id="rId4"/></Relationships>
</file>

<file path=xl/worksheets/_rels/sheet6.xml.rels><Relationships xmlns="http://schemas.openxmlformats.org/package/2006/relationships"><Relationship Type="http://schemas.openxmlformats.org/officeDocument/2006/relationships/hyperlink" Target="https://metalshow-tib.ro/en/about-the-exhibition/" TargetMode="External" Id="rId1"/><Relationship Type="http://schemas.openxmlformats.org/officeDocument/2006/relationships/hyperlink" Target="https://www.hannovermesse.de/en/for-visitors/opening-hours/" TargetMode="External" Id="rId2"/><Relationship Type="http://schemas.openxmlformats.org/officeDocument/2006/relationships/hyperlink" Target="https://www.bvv.cz/en/msv/" TargetMode="External" Id="rId3"/></Relationships>
</file>

<file path=xl/worksheets/_rels/sheet7.xml.rels><Relationships xmlns="http://schemas.openxmlformats.org/package/2006/relationships"><Relationship Type="http://schemas.openxmlformats.org/officeDocument/2006/relationships/hyperlink" Target="https://ccibv.ro/finantari-programul-regional-centru-2021-2027-prioritatea-2-o-regiune-digitala-actiunea-2-2-intreprinderi-digitale-pentru-o-economie-avansata-relansare-2026/" TargetMode="External" Id="rId1"/><Relationship Type="http://schemas.openxmlformats.org/officeDocument/2006/relationships/hyperlink" Target="https://ec.europa.eu/eurostat/api/dissemination/sdmx/2.1/data/nama_10r_3empers/A.THS.EMP.C.RO11?format=JSON&amp;startPeriod=2022&amp;lang=en" TargetMode="External" Id="rId2"/><Relationship Type="http://schemas.openxmlformats.org/officeDocument/2006/relationships/hyperlink" Target="https://ec.europa.eu/eurostat/api/dissemination/sdmx/2.1/data/nama_10r_3empers/A.THS.EMP.C.RO12?format=JSON&amp;startPeriod=2022&amp;lang=en" TargetMode="External" Id="rId3"/><Relationship Type="http://schemas.openxmlformats.org/officeDocument/2006/relationships/hyperlink" Target="https://ec.europa.eu/eurostat/api/dissemination/sdmx/2.1/data/nama_10r_3empers/A.THS.EMP.C.RO21?format=JSON&amp;startPeriod=2022&amp;lang=en" TargetMode="External" Id="rId4"/><Relationship Type="http://schemas.openxmlformats.org/officeDocument/2006/relationships/hyperlink" Target="https://ec.europa.eu/eurostat/api/dissemination/sdmx/2.1/data/nama_10r_3empers/A.THS.EMP.C.RO31?format=JSON&amp;startPeriod=2022&amp;lang=en" TargetMode="External" Id="rId5"/><Relationship Type="http://schemas.openxmlformats.org/officeDocument/2006/relationships/hyperlink" Target="https://ec.europa.eu/eurostat/api/dissemination/sdmx/2.1/data/nama_10r_3empers/A.THS.EMP.C.RO41?format=JSON&amp;startPeriod=2022&amp;lang=en" TargetMode="External" Id="rId6"/><Relationship Type="http://schemas.openxmlformats.org/officeDocument/2006/relationships/hyperlink" Target="https://ec.europa.eu/eurostat/api/dissemination/sdmx/2.1/data/nama_10r_3empers/A.THS.EMP.C.RO42?format=JSON&amp;startPeriod=2022&amp;lang=en" TargetMode="External" Id="rId7"/><Relationship Type="http://schemas.openxmlformats.org/officeDocument/2006/relationships/hyperlink" Target="https://ec.europa.eu/eurostat/databrowser/view/isoc_eb_ain2/default/table" TargetMode="External" Id="rId8"/><Relationship Type="http://schemas.openxmlformats.org/officeDocument/2006/relationships/hyperlink" Target="https://ec.europa.eu/eurostat/databrowser/view/lc_lci_lev/default/table" TargetMode="External" Id="rId9"/><Relationship Type="http://schemas.openxmlformats.org/officeDocument/2006/relationships/hyperlink" Target="https://ec.europa.eu/eurostat/databrowser/view/nama_10_a10/default/table" TargetMode="External" Id="rId10"/><Relationship Type="http://schemas.openxmlformats.org/officeDocument/2006/relationships/hyperlink" Target="https://ec.europa.eu/eurostat/databrowser/view/nama_10_a10_e/default/table" TargetMode="External" Id="rId11"/><Relationship Type="http://schemas.openxmlformats.org/officeDocument/2006/relationships/hyperlink" Target="https://ec.europa.eu/eurostat/databrowser/view/nama_10_a64/default/table" TargetMode="External" Id="rId12"/><Relationship Type="http://schemas.openxmlformats.org/officeDocument/2006/relationships/hyperlink" Target="https://ec.europa.eu/eurostat/databrowser/view/nrg_pc_205/default/table" TargetMode="External" Id="rId13"/><Relationship Type="http://schemas.openxmlformats.org/officeDocument/2006/relationships/hyperlink" Target="https://ec.europa.eu/eurostat/databrowser/view/sbs_ovw_act/default/table" TargetMode="External" Id="rId14"/><Relationship Type="http://schemas.openxmlformats.org/officeDocument/2006/relationships/hyperlink" Target="https://flex.com/" TargetMode="External" Id="rId15"/><Relationship Type="http://schemas.openxmlformats.org/officeDocument/2006/relationships/hyperlink" Target="https://grantpress.ro/2026/06/19/pocidif-schema-de-ajutor-de-stat-si-de-minimis-pentru-inovare-si-tehnologii-avansate-actiunea-2-1/" TargetMode="External" Id="rId16"/><Relationship Type="http://schemas.openxmlformats.org/officeDocument/2006/relationships/hyperlink" Target="https://insse.ro" TargetMode="External" Id="rId17"/><Relationship Type="http://schemas.openxmlformats.org/officeDocument/2006/relationships/hyperlink" Target="https://metalshow-tib.ro/en/about-the-exhibition/" TargetMode="External" Id="rId18"/><Relationship Type="http://schemas.openxmlformats.org/officeDocument/2006/relationships/hyperlink" Target="https://mfe.gov.ro" TargetMode="External" Id="rId19"/><Relationship Type="http://schemas.openxmlformats.org/officeDocument/2006/relationships/hyperlink" Target="https://webforge.org.ro/blog/fonduri-europene-digitalizare-2026" TargetMode="External" Id="rId20"/><Relationship Type="http://schemas.openxmlformats.org/officeDocument/2006/relationships/hyperlink" Target="https://www.aerostar.ro/" TargetMode="External" Id="rId21"/><Relationship Type="http://schemas.openxmlformats.org/officeDocument/2006/relationships/hyperlink" Target="https://www.alro.ro/" TargetMode="External" Id="rId22"/><Relationship Type="http://schemas.openxmlformats.org/officeDocument/2006/relationships/hyperlink" Target="https://www.antibiotice.ro/" TargetMode="External" Id="rId23"/><Relationship Type="http://schemas.openxmlformats.org/officeDocument/2006/relationships/hyperlink" Target="https://www.autoliv.com/" TargetMode="External" Id="rId24"/><Relationship Type="http://schemas.openxmlformats.org/officeDocument/2006/relationships/hyperlink" Target="https://www.borgwarner.com/" TargetMode="External" Id="rId25"/><Relationship Type="http://schemas.openxmlformats.org/officeDocument/2006/relationships/hyperlink" Target="https://www.bosch.ro/" TargetMode="External" Id="rId26"/><Relationship Type="http://schemas.openxmlformats.org/officeDocument/2006/relationships/hyperlink" Target="https://www.bvv.cz/en/msv/" TargetMode="External" Id="rId27"/><Relationship Type="http://schemas.openxmlformats.org/officeDocument/2006/relationships/hyperlink" Target="https://www.continental.com/" TargetMode="External" Id="rId28"/><Relationship Type="http://schemas.openxmlformats.org/officeDocument/2006/relationships/hyperlink" Target="https://www.delonghigroup.com/" TargetMode="External" Id="rId29"/><Relationship Type="http://schemas.openxmlformats.org/officeDocument/2006/relationships/hyperlink" Target="https://www.draexlmaier.com/" TargetMode="External" Id="rId30"/><Relationship Type="http://schemas.openxmlformats.org/officeDocument/2006/relationships/hyperlink" Target="https://www.emerson.com/" TargetMode="External" Id="rId31"/><Relationship Type="http://schemas.openxmlformats.org/officeDocument/2006/relationships/hyperlink" Target="https://www.fordotosan.com.tr/" TargetMode="External" Id="rId32"/><Relationship Type="http://schemas.openxmlformats.org/officeDocument/2006/relationships/hyperlink" Target="https://www.hannovermesse.de/en/for-visitors/opening-hours/" TargetMode="External" Id="rId33"/><Relationship Type="http://schemas.openxmlformats.org/officeDocument/2006/relationships/hyperlink" Target="https://www.hella.com/" TargetMode="External" Id="rId34"/><Relationship Type="http://schemas.openxmlformats.org/officeDocument/2006/relationships/hyperlink" Target="https://www.michelin.ro/" TargetMode="External" Id="rId35"/><Relationship Type="http://schemas.openxmlformats.org/officeDocument/2006/relationships/hyperlink" Target="https://www.pirelli.com/" TargetMode="External" Id="rId36"/><Relationship Type="http://schemas.openxmlformats.org/officeDocument/2006/relationships/hyperlink" Target="https://www.renaultgroup.com/" TargetMode="External" Id="rId37"/><Relationship Type="http://schemas.openxmlformats.org/officeDocument/2006/relationships/hyperlink" Target="https://www.schaeffler.ro/" TargetMode="External" Id="rId38"/></Relationships>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6" customWidth="1" min="2" max="2"/>
    <col width="48" customWidth="1" min="3" max="3"/>
    <col width="8" customWidth="1" min="4" max="4"/>
    <col width="36" customWidth="1" min="5" max="5"/>
    <col width="60" customWidth="1" min="6" max="6"/>
  </cols>
  <sheetData>
    <row r="1">
      <c r="A1" s="1" t="inlineStr">
        <is>
          <t>Pachet Benchmark OEE România 2026</t>
        </is>
      </c>
    </row>
    <row r="2">
      <c r="A2" s="2" t="inlineStr">
        <is>
          <t>Date verificate în octombrie 2026 · oee-benchmark.org · TEEPTRAK SAS</t>
        </is>
      </c>
    </row>
    <row r="4">
      <c r="A4" s="3" t="inlineStr">
        <is>
          <t>Metric</t>
        </is>
      </c>
      <c r="B4" s="3" t="inlineStr">
        <is>
          <t>Value</t>
        </is>
      </c>
      <c r="C4" s="3" t="inlineStr">
        <is>
          <t>Unit (as published)</t>
        </is>
      </c>
      <c r="D4" s="3" t="inlineStr">
        <is>
          <t>Year</t>
        </is>
      </c>
      <c r="E4" s="3" t="inlineStr">
        <is>
          <t>Source</t>
        </is>
      </c>
      <c r="F4" s="3" t="inlineStr">
        <is>
          <t>URL</t>
        </is>
      </c>
    </row>
    <row r="5">
      <c r="A5" t="inlineStr">
        <is>
          <t>Ponderea industriei prelucrătoare</t>
        </is>
      </c>
      <c r="B5" t="inlineStr">
        <is>
          <t>13,1</t>
        </is>
      </c>
      <c r="C5" t="inlineStr">
        <is>
          <t>% of total gross value added (current prices), NACE C / TOTAL</t>
        </is>
      </c>
      <c r="D5" t="n">
        <v>2025</v>
      </c>
      <c r="E5" t="inlineStr">
        <is>
          <t>cee_research/market.md (Eurostat nama_10_a10)</t>
        </is>
      </c>
      <c r="F5" s="4" t="inlineStr">
        <is>
          <t>https://ec.europa.eu/eurostat/databrowser/view/nama_10_a10/default/table</t>
        </is>
      </c>
    </row>
    <row r="6">
      <c r="A6" t="inlineStr">
        <is>
          <t>Valoarea adăugată în industria prelucrătoare</t>
        </is>
      </c>
      <c r="B6" t="inlineStr">
        <is>
          <t>44,9</t>
        </is>
      </c>
      <c r="C6" t="inlineStr">
        <is>
          <t>EUR bn, manufacturing GVA, current prices</t>
        </is>
      </c>
      <c r="D6" t="n">
        <v>2025</v>
      </c>
      <c r="E6" t="inlineStr">
        <is>
          <t>cee_research/market.md (Eurostat nama_10_a10)</t>
        </is>
      </c>
      <c r="F6" s="4" t="inlineStr">
        <is>
          <t>https://ec.europa.eu/eurostat/databrowser/view/nama_10_a10/default/table</t>
        </is>
      </c>
    </row>
    <row r="7">
      <c r="A7" t="inlineStr">
        <is>
          <t>Angajați în industria prelucrătoare</t>
        </is>
      </c>
      <c r="B7" t="inlineStr">
        <is>
          <t>1.400</t>
        </is>
      </c>
      <c r="C7" t="inlineStr">
        <is>
          <t>thousand persons employed in manufacturing (domestic concept)</t>
        </is>
      </c>
      <c r="D7" t="n">
        <v>2025</v>
      </c>
      <c r="E7" t="inlineStr">
        <is>
          <t>cee_research/market.md (Eurostat nama_10_a10_e)</t>
        </is>
      </c>
      <c r="F7" s="4" t="inlineStr">
        <is>
          <t>https://ec.europa.eu/eurostat/databrowser/view/nama_10_a10_e/default/table</t>
        </is>
      </c>
    </row>
    <row r="8">
      <c r="A8" t="inlineStr">
        <is>
          <t>Întreprinderi din industria prelucrătoare</t>
        </is>
      </c>
      <c r="B8" t="inlineStr">
        <is>
          <t>78.194</t>
        </is>
      </c>
      <c r="C8" t="inlineStr">
        <is>
          <t>number of manufacturing enterprises, all size classes (incl. micro and sole traders)</t>
        </is>
      </c>
      <c r="D8" t="n">
        <v>2023</v>
      </c>
      <c r="E8" t="inlineStr">
        <is>
          <t>cee_research/market.md (Eurostat sbs_ovw_act)</t>
        </is>
      </c>
      <c r="F8" s="4" t="inlineStr">
        <is>
          <t>https://ec.europa.eu/eurostat/databrowser/view/sbs_ovw_act/default/table</t>
        </is>
      </c>
    </row>
    <row r="9">
      <c r="A9" t="inlineStr">
        <is>
          <t>Costul forței de muncă (industria prelucrătoare)</t>
        </is>
      </c>
      <c r="B9" t="inlineStr">
        <is>
          <t>12</t>
        </is>
      </c>
      <c r="C9" t="inlineStr">
        <is>
          <t>EUR/hour, manufacturing (NACE C), total labour cost D1_D4_MD5</t>
        </is>
      </c>
      <c r="D9" t="n">
        <v>2025</v>
      </c>
      <c r="E9" t="inlineStr">
        <is>
          <t>cee_research/market.md (Eurostat lc_lci_lev)</t>
        </is>
      </c>
      <c r="F9" s="4" t="inlineStr">
        <is>
          <t>https://ec.europa.eu/eurostat/databrowser/view/lc_lci_lev/default/table</t>
        </is>
      </c>
    </row>
    <row r="10">
      <c r="A10" t="inlineStr">
        <is>
          <t>Prețul energiei electrice industriale</t>
        </is>
      </c>
      <c r="B10" t="inlineStr">
        <is>
          <t>0,207</t>
        </is>
      </c>
      <c r="C10" t="inlineStr">
        <is>
          <t>EUR/kWh excl. VAT and recoverable taxes, band ID 2,000-19,999 MWh/yr</t>
        </is>
      </c>
      <c r="D10" t="inlineStr">
        <is>
          <t>2025-S2</t>
        </is>
      </c>
      <c r="E10" t="inlineStr">
        <is>
          <t>cee_research/market.md (Eurostat nrg_pc_205)</t>
        </is>
      </c>
      <c r="F10" s="4" t="inlineStr">
        <is>
          <t>https://ec.europa.eu/eurostat/databrowser/view/nrg_pc_205/default/table</t>
        </is>
      </c>
    </row>
    <row r="11">
      <c r="A11" t="inlineStr">
        <is>
          <t>Densitatea roboților</t>
        </is>
      </c>
      <c r="B11" t="inlineStr">
        <is>
          <t>nepublicat într-o sursă oficială pe care am putut-o consulta</t>
        </is>
      </c>
    </row>
    <row r="12">
      <c r="A12" t="inlineStr">
        <is>
          <t>Întreprinderi care folosesc IA</t>
        </is>
      </c>
      <c r="B12" t="inlineStr">
        <is>
          <t>3,2</t>
        </is>
      </c>
      <c r="C12" t="inlineStr">
        <is>
          <t>% of manufacturing enterprises (10+ employees) using at least one AI technology</t>
        </is>
      </c>
      <c r="D12" t="n">
        <v>2025</v>
      </c>
      <c r="E12" t="inlineStr">
        <is>
          <t>cee_research/market.md (Eurostat isoc_eb_ain2)</t>
        </is>
      </c>
      <c r="F12" s="4" t="inlineStr">
        <is>
          <t>https://ec.europa.eu/eurostat/databrowser/view/isoc_eb_ain2/default/table</t>
        </is>
      </c>
    </row>
    <row r="14">
      <c r="A14" s="5" t="inlineStr">
        <is>
          <t>Nota editorului</t>
        </is>
      </c>
    </row>
    <row r="15" ht="150" customHeight="1">
      <c r="A15" s="6" t="inlineStr">
        <is>
          <t>România este baza industrială cu cea mai rapidă creștere dintre polii din Europa Centrală și de Est, cu 1,4 milioane de angajați și un cost al forței de muncă de 12,0 EUR pe oră, cel mai scăzut din setul european. Industria auto (Dacia la Mioveni, Ford Otosan la Craiova) și furnizorii săi din jurul orașelor Cluj, Timișoara, Brașov și Pitești stabilesc referința locală. Adoptarea IA în industria prelucrătoare este de 3,2%, așa că majoritatea fabricilor se află încă în etapa de măsurare; primul proiect OEE recuperează de obicei pierderi de disponibilitate care nu au fost niciodată înregistrate. Granturile PNRR pentru digitalizare s-au închis; programele regionale 2021–2027 sunt calea activă.</t>
        </is>
      </c>
    </row>
  </sheetData>
  <mergeCells count="1">
    <mergeCell ref="A15:F15"/>
  </mergeCells>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 xmlns:r="http://schemas.openxmlformats.org/officeDocument/2006/relationships" ref="F12" r:id="rId7"/>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9"/>
  <sheetViews>
    <sheetView workbookViewId="0">
      <selection activeCell="A1" sqref="A1"/>
    </sheetView>
  </sheetViews>
  <sheetFormatPr baseColWidth="8" defaultRowHeight="15"/>
  <cols>
    <col width="30" customWidth="1" min="1" max="1"/>
    <col width="10" customWidth="1" min="2" max="2"/>
    <col width="14" customWidth="1" min="3" max="3"/>
    <col width="34" customWidth="1" min="4" max="4"/>
    <col width="8" customWidth="1" min="5" max="5"/>
    <col width="36" customWidth="1" min="6" max="6"/>
    <col width="60" customWidth="1" min="7" max="7"/>
    <col width="50" customWidth="1" min="8" max="8"/>
  </cols>
  <sheetData>
    <row r="1">
      <c r="A1" s="1" t="inlineStr">
        <is>
          <t>Poli industriali · România</t>
        </is>
      </c>
    </row>
    <row r="3">
      <c r="A3" s="3" t="inlineStr">
        <is>
          <t>Pol industrial</t>
        </is>
      </c>
      <c r="B3" s="3" t="inlineStr">
        <is>
          <t>Code</t>
        </is>
      </c>
      <c r="C3" s="3" t="inlineStr">
        <is>
          <t>Angajați în industria prelucrătoare</t>
        </is>
      </c>
      <c r="D3" s="3" t="inlineStr">
        <is>
          <t>Unit</t>
        </is>
      </c>
      <c r="E3" s="3" t="inlineStr">
        <is>
          <t>Year</t>
        </is>
      </c>
      <c r="F3" s="3" t="inlineStr">
        <is>
          <t>Sectoare-cheie</t>
        </is>
      </c>
      <c r="G3" s="3" t="inlineStr">
        <is>
          <t>Fabrici de referință</t>
        </is>
      </c>
      <c r="H3" s="3" t="inlineStr">
        <is>
          <t>Sursă</t>
        </is>
      </c>
    </row>
    <row r="4">
      <c r="A4" t="inlineStr">
        <is>
          <t>Cluj–Oradea / Nord-Vest</t>
        </is>
      </c>
      <c r="B4" t="inlineStr">
        <is>
          <t>RO11</t>
        </is>
      </c>
      <c r="C4" t="n">
        <v>261.31</v>
      </c>
      <c r="D4" t="inlineStr">
        <is>
          <t>thousand persons · ocuparea în industria prelucrătoare (NACE C, persoane ocupate)</t>
        </is>
      </c>
      <c r="E4" t="n">
        <v>2023</v>
      </c>
      <c r="F4" t="inlineStr">
        <is>
          <t>electronică auto, electrocasnice, metal și mobilă</t>
        </is>
      </c>
      <c r="G4" t="inlineStr">
        <is>
          <t>Bosch – Jucu (Cluj); Emerson – Cluj-Napoca; De'Longhi – Jucu (Cluj)</t>
        </is>
      </c>
      <c r="H4" s="4" t="inlineStr">
        <is>
          <t>https://ec.europa.eu/eurostat/api/dissemination/sdmx/2.1/data/nama_10r_3empers/A.THS.EMP.C.RO11?format=JSON&amp;startPeriod=2022&amp;lang=en</t>
        </is>
      </c>
    </row>
    <row r="5">
      <c r="A5" t="inlineStr">
        <is>
          <t>Brașov–Sibiu / Centru</t>
        </is>
      </c>
      <c r="B5" t="inlineStr">
        <is>
          <t>RO12</t>
        </is>
      </c>
      <c r="C5" t="n">
        <v>252.99</v>
      </c>
      <c r="D5" t="inlineStr">
        <is>
          <t>thousand persons · ocuparea în industria prelucrătoare (NACE C, persoane ocupate)</t>
        </is>
      </c>
      <c r="E5" t="n">
        <v>2023</v>
      </c>
      <c r="F5" t="inlineStr">
        <is>
          <t>componente auto, rulmenți, aerospațial și apărare</t>
        </is>
      </c>
      <c r="G5" t="inlineStr">
        <is>
          <t>Schaeffler – Brașov; Continental – Sibiu; Autoliv – Brașov</t>
        </is>
      </c>
      <c r="H5" s="4" t="inlineStr">
        <is>
          <t>https://ec.europa.eu/eurostat/api/dissemination/sdmx/2.1/data/nama_10r_3empers/A.THS.EMP.C.RO12?format=JSON&amp;startPeriod=2022&amp;lang=en</t>
        </is>
      </c>
    </row>
    <row r="6">
      <c r="A6" t="inlineStr">
        <is>
          <t>Pitești–Ploiești / Sud-Muntenia</t>
        </is>
      </c>
      <c r="B6" t="inlineStr">
        <is>
          <t>RO31</t>
        </is>
      </c>
      <c r="C6" t="n">
        <v>234.99</v>
      </c>
      <c r="D6" t="inlineStr">
        <is>
          <t>thousand persons · ocuparea în industria prelucrătoare (NACE C, persoane ocupate)</t>
        </is>
      </c>
      <c r="E6" t="n">
        <v>2023</v>
      </c>
      <c r="F6" t="inlineStr">
        <is>
          <t>OEM auto și furnizori, anvelope, petrochimie</t>
        </is>
      </c>
      <c r="G6" t="inlineStr">
        <is>
          <t>Automobile Dacia (Renault Group) – Mioveni (Argeș); Michelin – Florești (Prahova); Draexlmaier – Pitești</t>
        </is>
      </c>
      <c r="H6" s="4" t="inlineStr">
        <is>
          <t>https://ec.europa.eu/eurostat/api/dissemination/sdmx/2.1/data/nama_10r_3empers/A.THS.EMP.C.RO31?format=JSON&amp;startPeriod=2022&amp;lang=en</t>
        </is>
      </c>
    </row>
    <row r="7">
      <c r="A7" t="inlineStr">
        <is>
          <t>Timișoara–Arad / Vest</t>
        </is>
      </c>
      <c r="B7" t="inlineStr">
        <is>
          <t>RO42</t>
        </is>
      </c>
      <c r="C7" t="n">
        <v>209.27</v>
      </c>
      <c r="D7" t="inlineStr">
        <is>
          <t>thousand persons · ocuparea în industria prelucrătoare (NACE C, persoane ocupate)</t>
        </is>
      </c>
      <c r="E7" t="n">
        <v>2023</v>
      </c>
      <c r="F7" t="inlineStr">
        <is>
          <t>componente auto, servicii de producție electronică, iluminat</t>
        </is>
      </c>
      <c r="G7" t="inlineStr">
        <is>
          <t>Continental – Timișoara; Flex – Timișoara; FORVIA HELLA – Lugoj</t>
        </is>
      </c>
      <c r="H7" s="4" t="inlineStr">
        <is>
          <t>https://ec.europa.eu/eurostat/api/dissemination/sdmx/2.1/data/nama_10r_3empers/A.THS.EMP.C.RO42?format=JSON&amp;startPeriod=2022&amp;lang=en</t>
        </is>
      </c>
    </row>
    <row r="8">
      <c r="A8" t="inlineStr">
        <is>
          <t>Iași–Bacău / Nord-Est</t>
        </is>
      </c>
      <c r="B8" t="inlineStr">
        <is>
          <t>RO21</t>
        </is>
      </c>
      <c r="C8" t="n">
        <v>154.01</v>
      </c>
      <c r="D8" t="inlineStr">
        <is>
          <t>thousand persons · ocuparea în industria prelucrătoare (NACE C, persoane ocupate)</t>
        </is>
      </c>
      <c r="E8" t="n">
        <v>2023</v>
      </c>
      <c r="F8" t="inlineStr">
        <is>
          <t>componente auto, MRO aerospațial, farmaceutice</t>
        </is>
      </c>
      <c r="G8" t="inlineStr">
        <is>
          <t>BorgWarner (ex-Delphi) – Iași; Aerostar – Bacău; Antibiotice – Iași</t>
        </is>
      </c>
      <c r="H8" s="4" t="inlineStr">
        <is>
          <t>https://ec.europa.eu/eurostat/api/dissemination/sdmx/2.1/data/nama_10r_3empers/A.THS.EMP.C.RO21?format=JSON&amp;startPeriod=2022&amp;lang=en</t>
        </is>
      </c>
    </row>
    <row r="9">
      <c r="A9" t="inlineStr">
        <is>
          <t>Craiova–Slatina / Sud-Vest Oltenia</t>
        </is>
      </c>
      <c r="B9" t="inlineStr">
        <is>
          <t>RO41</t>
        </is>
      </c>
      <c r="C9" t="n">
        <v>108.56</v>
      </c>
      <c r="D9" t="inlineStr">
        <is>
          <t>thousand persons · ocuparea în industria prelucrătoare (NACE C, persoane ocupate)</t>
        </is>
      </c>
      <c r="E9" t="n">
        <v>2023</v>
      </c>
      <c r="F9" t="inlineStr">
        <is>
          <t>OEM auto, anvelope, aluminiu</t>
        </is>
      </c>
      <c r="G9" t="inlineStr">
        <is>
          <t>Ford Otosan – Craiova; Pirelli – Slatina; Alro – Slatina</t>
        </is>
      </c>
      <c r="H9" s="4" t="inlineStr">
        <is>
          <t>https://ec.europa.eu/eurostat/api/dissemination/sdmx/2.1/data/nama_10r_3empers/A.THS.EMP.C.RO41?format=JSON&amp;startPeriod=2022&amp;lang=en</t>
        </is>
      </c>
    </row>
  </sheetData>
  <hyperlinks>
    <hyperlink xmlns:r="http://schemas.openxmlformats.org/officeDocument/2006/relationships" ref="H4" r:id="rId1"/>
    <hyperlink xmlns:r="http://schemas.openxmlformats.org/officeDocument/2006/relationships" ref="H5" r:id="rId2"/>
    <hyperlink xmlns:r="http://schemas.openxmlformats.org/officeDocument/2006/relationships" ref="H6" r:id="rId3"/>
    <hyperlink xmlns:r="http://schemas.openxmlformats.org/officeDocument/2006/relationships" ref="H7" r:id="rId4"/>
    <hyperlink xmlns:r="http://schemas.openxmlformats.org/officeDocument/2006/relationships" ref="H8" r:id="rId5"/>
    <hyperlink xmlns:r="http://schemas.openxmlformats.org/officeDocument/2006/relationships" ref="H9" r:id="rId6"/>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40" customWidth="1" min="1" max="1"/>
    <col width="34" customWidth="1" min="2" max="2"/>
    <col width="8" customWidth="1" min="3" max="3"/>
    <col width="34" customWidth="1" min="4" max="4"/>
    <col width="14" customWidth="1" min="5" max="5"/>
    <col width="14" customWidth="1" min="6" max="6"/>
    <col width="20" customWidth="1" min="7" max="7"/>
    <col width="34" customWidth="1" min="8" max="8"/>
  </cols>
  <sheetData>
    <row r="1">
      <c r="A1" s="1" t="inlineStr">
        <is>
          <t>Sectoarele principale și intervalele OEE care se aplică</t>
        </is>
      </c>
    </row>
    <row r="2">
      <c r="A2" s="2" t="inlineStr">
        <is>
          <t>Primele coloane reprezintă structura sectorială proprie a țării România (INS (Institutul National de Statistica)). Coloanele OEE sunt intervalele editoriale oee-benchmark.org pentru acel tip de sector: sunt benchmark-uri pentru fabrici, nu statistici naționale.</t>
        </is>
      </c>
    </row>
    <row r="4">
      <c r="A4" s="3" t="inlineStr">
        <is>
          <t>Sector</t>
        </is>
      </c>
      <c r="B4" s="3" t="inlineStr">
        <is>
          <t>Pondere</t>
        </is>
      </c>
      <c r="C4" s="3" t="inlineStr">
        <is>
          <t>Year</t>
        </is>
      </c>
      <c r="D4" s="3" t="inlineStr">
        <is>
          <t>oee-benchmark.org sector</t>
        </is>
      </c>
      <c r="E4" s="3" t="inlineStr">
        <is>
          <t>OEE tipic</t>
        </is>
      </c>
      <c r="F4" s="3" t="inlineStr">
        <is>
          <t>Țintă world-class</t>
        </is>
      </c>
      <c r="G4" s="3" t="inlineStr">
        <is>
          <t>A × P × Q</t>
        </is>
      </c>
      <c r="H4" s="3" t="inlineStr">
        <is>
          <t>Pierdere dominantă</t>
        </is>
      </c>
    </row>
    <row r="5">
      <c r="A5" t="inlineStr">
        <is>
          <t>Alimente, băuturi, tutun (C10-C12)</t>
        </is>
      </c>
      <c r="B5" t="inlineStr">
        <is>
          <t>VAB 10,779 mil. EUR (prețuri curente)</t>
        </is>
      </c>
      <c r="C5" t="n">
        <v>2023</v>
      </c>
      <c r="D5" t="inlineStr">
        <is>
          <t>Alimente și băuturi</t>
        </is>
      </c>
      <c r="E5" t="inlineStr">
        <is>
          <t>60–80%</t>
        </is>
      </c>
      <c r="F5" t="inlineStr">
        <is>
          <t>82%</t>
        </is>
      </c>
      <c r="G5" t="inlineStr">
        <is>
          <t>90% × 93% × 98%</t>
        </is>
      </c>
      <c r="H5" t="inlineStr">
        <is>
          <t>Schimbări de fabricație și pierderi la pornire</t>
        </is>
      </c>
    </row>
    <row r="6">
      <c r="A6" t="inlineStr">
        <is>
          <t>Autovehicule (C29)</t>
        </is>
      </c>
      <c r="B6" t="inlineStr">
        <is>
          <t>VAB 6,099 mil. EUR (prețuri curente)</t>
        </is>
      </c>
      <c r="C6" t="n">
        <v>2023</v>
      </c>
      <c r="D6" t="inlineStr">
        <is>
          <t>Industria auto (asamblare Tier-1)</t>
        </is>
      </c>
      <c r="E6" t="inlineStr">
        <is>
          <t>70–85%</t>
        </is>
      </c>
      <c r="F6" t="inlineStr">
        <is>
          <t>85%</t>
        </is>
      </c>
      <c r="G6" t="inlineStr">
        <is>
          <t>92% × 95% × 99.5%</t>
        </is>
      </c>
      <c r="H6" t="inlineStr">
        <is>
          <t>Schimbări de fabricație și microopriri</t>
        </is>
      </c>
    </row>
    <row r="7">
      <c r="A7" t="inlineStr">
        <is>
          <t>Textile, îmbrăcăminte, pielărie (C13-C15)</t>
        </is>
      </c>
      <c r="B7" t="inlineStr">
        <is>
          <t>VAB 4,169 mil. EUR (prețuri curente)</t>
        </is>
      </c>
      <c r="C7" t="n">
        <v>2023</v>
      </c>
      <c r="D7" t="inlineStr">
        <is>
          <t>Textile / confecții</t>
        </is>
      </c>
      <c r="E7" t="inlineStr">
        <is>
          <t>40–60%</t>
        </is>
      </c>
      <c r="F7" t="inlineStr">
        <is>
          <t>73%</t>
        </is>
      </c>
      <c r="G7" t="inlineStr">
        <is>
          <t>82% × 86% × 95%</t>
        </is>
      </c>
      <c r="H7" t="inlineStr">
        <is>
          <t>Viteză redusă și calitate</t>
        </is>
      </c>
    </row>
    <row r="8">
      <c r="A8" t="inlineStr">
        <is>
          <t>Echipamente electrice (C27)</t>
        </is>
      </c>
      <c r="B8" t="inlineStr">
        <is>
          <t>VAB 3,046 mil. EUR (prețuri curente)</t>
        </is>
      </c>
      <c r="C8" t="n">
        <v>2023</v>
      </c>
      <c r="D8" t="inlineStr">
        <is>
          <t>Electronică și semiconductori</t>
        </is>
      </c>
      <c r="E8" t="inlineStr">
        <is>
          <t>75–90%</t>
        </is>
      </c>
      <c r="F8" t="inlineStr">
        <is>
          <t>88%</t>
        </is>
      </c>
      <c r="G8" t="inlineStr">
        <is>
          <t>93% × 96% × 99%</t>
        </is>
      </c>
      <c r="H8" t="inlineStr">
        <is>
          <t>Viteză redusă și defecte</t>
        </is>
      </c>
    </row>
    <row r="9">
      <c r="A9" t="inlineStr">
        <is>
          <t>Construcții metalice și produse din metal (C25)</t>
        </is>
      </c>
      <c r="B9" t="inlineStr">
        <is>
          <t>VAB 2,932 mil. EUR (prețuri curente)</t>
        </is>
      </c>
      <c r="C9" t="n">
        <v>2023</v>
      </c>
      <c r="D9" t="inlineStr">
        <is>
          <t>Construcții metalice / prelucrări mecanice</t>
        </is>
      </c>
      <c r="E9" t="inlineStr">
        <is>
          <t>45–65%</t>
        </is>
      </c>
      <c r="F9" t="inlineStr">
        <is>
          <t>78%</t>
        </is>
      </c>
      <c r="G9" t="inlineStr">
        <is>
          <t>85% × 88% × 96%</t>
        </is>
      </c>
      <c r="H9" t="inlineStr">
        <is>
          <t>Setup și funcționare în gol</t>
        </is>
      </c>
    </row>
    <row r="11">
      <c r="A11" s="5" t="inlineStr">
        <is>
          <t>oee-benchmark.org Sector</t>
        </is>
      </c>
    </row>
    <row r="12">
      <c r="A12" s="3" t="inlineStr">
        <is>
          <t>Sector</t>
        </is>
      </c>
      <c r="B12" s="3" t="inlineStr">
        <is>
          <t>OEE tipic</t>
        </is>
      </c>
      <c r="C12" s="3" t="inlineStr">
        <is>
          <t>Țintă world-class</t>
        </is>
      </c>
      <c r="D12" s="3" t="inlineStr">
        <is>
          <t>A × P × Q</t>
        </is>
      </c>
      <c r="E12" s="3" t="inlineStr">
        <is>
          <t>Pierdere dominantă</t>
        </is>
      </c>
    </row>
    <row r="13">
      <c r="A13" t="inlineStr">
        <is>
          <t>Industria auto (asamblare Tier-1)</t>
        </is>
      </c>
      <c r="B13" t="inlineStr">
        <is>
          <t>70–85%</t>
        </is>
      </c>
      <c r="C13" t="inlineStr">
        <is>
          <t>85%</t>
        </is>
      </c>
      <c r="D13" t="inlineStr">
        <is>
          <t>92% × 95% × 99.5%</t>
        </is>
      </c>
      <c r="E13" t="inlineStr">
        <is>
          <t>Schimbări de fabricație și microopriri</t>
        </is>
      </c>
    </row>
    <row r="14">
      <c r="A14" t="inlineStr">
        <is>
          <t>Electronică și semiconductori</t>
        </is>
      </c>
      <c r="B14" t="inlineStr">
        <is>
          <t>75–90%</t>
        </is>
      </c>
      <c r="C14" t="inlineStr">
        <is>
          <t>88%</t>
        </is>
      </c>
      <c r="D14" t="inlineStr">
        <is>
          <t>93% × 96% × 99%</t>
        </is>
      </c>
      <c r="E14" t="inlineStr">
        <is>
          <t>Viteză redusă și defecte</t>
        </is>
      </c>
    </row>
    <row r="15">
      <c r="A15" t="inlineStr">
        <is>
          <t>Alimente și băuturi</t>
        </is>
      </c>
      <c r="B15" t="inlineStr">
        <is>
          <t>60–80%</t>
        </is>
      </c>
      <c r="C15" t="inlineStr">
        <is>
          <t>82%</t>
        </is>
      </c>
      <c r="D15" t="inlineStr">
        <is>
          <t>90% × 93% × 98%</t>
        </is>
      </c>
      <c r="E15" t="inlineStr">
        <is>
          <t>Schimbări de fabricație și pierderi la pornire</t>
        </is>
      </c>
    </row>
    <row r="16">
      <c r="A16" t="inlineStr">
        <is>
          <t>Industria farmaceutică</t>
        </is>
      </c>
      <c r="B16" t="inlineStr">
        <is>
          <t>35–45%</t>
        </is>
      </c>
      <c r="C16" t="inlineStr">
        <is>
          <t>70%</t>
        </is>
      </c>
      <c r="D16" t="inlineStr">
        <is>
          <t>80% × 90% × 97%</t>
        </is>
      </c>
      <c r="E16" t="inlineStr">
        <is>
          <t>Validare și schimbări de fabricație</t>
        </is>
      </c>
    </row>
    <row r="17">
      <c r="A17" t="inlineStr">
        <is>
          <t>Proces continuu (chimie, celuloză)</t>
        </is>
      </c>
      <c r="B17" t="inlineStr">
        <is>
          <t>80–92%</t>
        </is>
      </c>
      <c r="C17" t="inlineStr">
        <is>
          <t>92%</t>
        </is>
      </c>
      <c r="D17" t="inlineStr">
        <is>
          <t>95% × 97% × 99.5%</t>
        </is>
      </c>
      <c r="E17" t="inlineStr">
        <is>
          <t>Opriri neplanificate</t>
        </is>
      </c>
    </row>
    <row r="18">
      <c r="A18" t="inlineStr">
        <is>
          <t>Construcții metalice / prelucrări mecanice</t>
        </is>
      </c>
      <c r="B18" t="inlineStr">
        <is>
          <t>45–65%</t>
        </is>
      </c>
      <c r="C18" t="inlineStr">
        <is>
          <t>78%</t>
        </is>
      </c>
      <c r="D18" t="inlineStr">
        <is>
          <t>85% × 88% × 96%</t>
        </is>
      </c>
      <c r="E18" t="inlineStr">
        <is>
          <t>Setup și funcționare în gol</t>
        </is>
      </c>
    </row>
    <row r="19">
      <c r="A19" t="inlineStr">
        <is>
          <t>Injecția maselor plastice</t>
        </is>
      </c>
      <c r="B19" t="inlineStr">
        <is>
          <t>55–70%</t>
        </is>
      </c>
      <c r="C19" t="inlineStr">
        <is>
          <t>80%</t>
        </is>
      </c>
      <c r="D19" t="inlineStr">
        <is>
          <t>88% × 90% × 97%</t>
        </is>
      </c>
      <c r="E19" t="inlineStr">
        <is>
          <t>Microopriri</t>
        </is>
      </c>
    </row>
    <row r="20">
      <c r="A20" t="inlineStr">
        <is>
          <t>Textile / confecții</t>
        </is>
      </c>
      <c r="B20" t="inlineStr">
        <is>
          <t>40–60%</t>
        </is>
      </c>
      <c r="C20" t="inlineStr">
        <is>
          <t>73%</t>
        </is>
      </c>
      <c r="D20" t="inlineStr">
        <is>
          <t>82% × 86% × 95%</t>
        </is>
      </c>
      <c r="E20" t="inlineStr">
        <is>
          <t>Viteză redusă și calitate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52" customWidth="1" min="1" max="1"/>
    <col width="18" customWidth="1" min="2" max="2"/>
    <col width="10" customWidth="1" min="3" max="3"/>
    <col width="10" customWidth="1" min="4" max="4"/>
  </cols>
  <sheetData>
    <row r="1">
      <c r="A1" s="1" t="inlineStr">
        <is>
          <t>Calculator al costului opririlor: valori implicite pentru România</t>
        </is>
      </c>
    </row>
    <row r="2" ht="45" customHeight="1">
      <c r="A2" s="7" t="inlineStr">
        <is>
          <t>Modificați orice valoare și rezultatul se actualizează. Valorile implicite pentru forța de muncă și energie electrică sunt statisticile naționale citate mai sus, nu cifrele fabricii dumneavoastră; înlocuiți-le cu propriile cifre pentru o estimare reală.</t>
        </is>
      </c>
    </row>
    <row r="4">
      <c r="A4" s="3" t="inlineStr">
        <is>
          <t>Input</t>
        </is>
      </c>
      <c r="B4" s="3" t="inlineStr">
        <is>
          <t>Value</t>
        </is>
      </c>
    </row>
    <row r="5">
      <c r="A5" t="inlineStr">
        <is>
          <t>Ore de oprire neplanificată pe lună</t>
        </is>
      </c>
      <c r="B5" s="8" t="n">
        <v>20</v>
      </c>
    </row>
    <row r="6">
      <c r="A6" t="inlineStr">
        <is>
          <t>Linii sau mașini afectate</t>
        </is>
      </c>
      <c r="B6" s="8" t="n">
        <v>1</v>
      </c>
    </row>
    <row r="7">
      <c r="A7" t="inlineStr">
        <is>
          <t>Operatori pe linie</t>
        </is>
      </c>
      <c r="B7" s="8" t="n">
        <v>3</v>
      </c>
    </row>
    <row r="8">
      <c r="A8" t="inlineStr">
        <is>
          <t>Costul total al forței de muncă pe oră (EUR)</t>
        </is>
      </c>
      <c r="B8" s="8" t="n">
        <v>12</v>
      </c>
    </row>
    <row r="9">
      <c r="A9" t="inlineStr">
        <is>
          <t>Prețul energiei electrice pe kWh (EUR)</t>
        </is>
      </c>
      <c r="B9" s="8" t="n">
        <v>0.207</v>
      </c>
    </row>
    <row r="10">
      <c r="A10" t="inlineStr">
        <is>
          <t>Sarcina medie pe linie (kW)</t>
        </is>
      </c>
      <c r="B10" s="8" t="n">
        <v>50</v>
      </c>
    </row>
    <row r="11">
      <c r="A11" t="inlineStr">
        <is>
          <t>Marja de contribuție pierdută pe oră (cifra dumneavoastră) (EUR)</t>
        </is>
      </c>
      <c r="B11" s="8" t="n">
        <v>0</v>
      </c>
    </row>
    <row r="13">
      <c r="A13" s="5" t="inlineStr">
        <is>
          <t>Costul estimat al opririlor</t>
        </is>
      </c>
    </row>
    <row r="14">
      <c r="A14" t="inlineStr">
        <is>
          <t>forță de muncă / pe lună</t>
        </is>
      </c>
      <c r="B14" s="9">
        <f>B5*B6*B7*B8</f>
        <v/>
      </c>
    </row>
    <row r="15">
      <c r="A15" t="inlineStr">
        <is>
          <t>energie / pe lună</t>
        </is>
      </c>
      <c r="B15" s="9">
        <f>B5*B6*B10*B9</f>
        <v/>
      </c>
    </row>
    <row r="16">
      <c r="A16" t="inlineStr">
        <is>
          <t>marjă pierdută / pe lună</t>
        </is>
      </c>
      <c r="B16" s="9">
        <f>B5*B6*B11</f>
        <v/>
      </c>
    </row>
    <row r="17">
      <c r="A17" t="inlineStr">
        <is>
          <t>Costul estimat al opririlor / pe lună</t>
        </is>
      </c>
      <c r="B17" s="10">
        <f>B14+B15+B16</f>
        <v/>
      </c>
    </row>
    <row r="18">
      <c r="A18" t="inlineStr">
        <is>
          <t>Costul estimat al opririlor / pe an</t>
        </is>
      </c>
      <c r="B18" s="10">
        <f>B17*12</f>
        <v/>
      </c>
    </row>
    <row r="20">
      <c r="A20" s="2" t="inlineStr">
        <is>
          <t>Costul forței de muncă (industria prelucrătoare): 2025 · Prețul energiei electrice industriale: 2025-S2 · citit pe pagina sursei</t>
        </is>
      </c>
    </row>
  </sheetData>
  <mergeCells count="1">
    <mergeCell ref="A2:D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36" customWidth="1" min="1" max="1"/>
    <col width="28" customWidth="1" min="2" max="2"/>
    <col width="60" customWidth="1" min="3" max="3"/>
    <col width="12" customWidth="1" min="4" max="4"/>
    <col width="40" customWidth="1" min="5" max="5"/>
    <col width="50" customWidth="1" min="6" max="6"/>
  </cols>
  <sheetData>
    <row r="1">
      <c r="A1" s="1" t="inlineStr">
        <is>
          <t>Finanțare și stimulente pentru proiecte de monitorizare (situația în octombrie 2026)</t>
        </is>
      </c>
    </row>
    <row r="2">
      <c r="A2" s="2" t="inlineStr">
        <is>
          <t>Programe pe care le poate folosi un proiect de monitorizare a producției sau de OEE. Situația a fost verificată pe pagina operatorului în octombrie 2026; tot ce nu am putut confirma este marcat ca neverificat.</t>
        </is>
      </c>
    </row>
    <row r="4">
      <c r="A4" s="3" t="inlineStr">
        <is>
          <t>Program</t>
        </is>
      </c>
      <c r="B4" s="3" t="inlineStr">
        <is>
          <t>Operator</t>
        </is>
      </c>
      <c r="C4" s="3" t="inlineStr">
        <is>
          <t>Ce finanțează</t>
        </is>
      </c>
      <c r="D4" s="3" t="inlineStr">
        <is>
          <t>Situație</t>
        </is>
      </c>
      <c r="E4" s="3" t="inlineStr">
        <is>
          <t>Status detail</t>
        </is>
      </c>
      <c r="F4" s="3" t="inlineStr">
        <is>
          <t>Sursă</t>
        </is>
      </c>
    </row>
    <row r="5">
      <c r="A5" t="inlineStr">
        <is>
          <t>Programul Regional Centru 2021-2027, Actiunea 2.2 'Intreprinderi digitale'</t>
        </is>
      </c>
      <c r="B5" t="inlineStr">
        <is>
          <t>ADR Centru</t>
        </is>
      </c>
      <c r="C5" s="11" t="inlineStr">
        <is>
          <t>EUR 15k-200k, până la 90% pentru digitalizarea IMM-urilor, inclusiv sisteme de control al producției și colectarea de date IoT de pe linii automatizate, licențe SaaS; Alba/Brașov/Covasna/Harghita/Mureș/Sibiu</t>
        </is>
      </c>
      <c r="D5" t="inlineStr">
        <is>
          <t>neverificat</t>
        </is>
      </c>
      <c r="E5" s="11" t="inlineStr">
        <is>
          <t>relansare 2026 - ghid în consultare până la 20 mai 2026; stadiul apelului neverificat</t>
        </is>
      </c>
      <c r="F5" s="4" t="inlineStr">
        <is>
          <t>https://ccibv.ro/finantari-programul-regional-centru-2021-2027-prioritatea-2-o-regiune-digitala-actiunea-2-2-intreprinderi-digitale-pentru-o-economie-avansata-relansare-2026/</t>
        </is>
      </c>
    </row>
    <row r="6">
      <c r="A6" t="inlineStr">
        <is>
          <t>Other Regional Programmes 2021-27 (PR Vest, Nord-Vest, Sud-Muntenia etc.) SME digitalisation actions</t>
        </is>
      </c>
      <c r="B6" t="inlineStr">
        <is>
          <t>ADR-uri regionale / MIPE</t>
        </is>
      </c>
      <c r="C6" s="11" t="inlineStr">
        <is>
          <t>granturi descentralizate ERP/automatizare/IT pentru IMM-uri; condiții conform ghidului ADR</t>
        </is>
      </c>
      <c r="D6" t="inlineStr">
        <is>
          <t>neverificat</t>
        </is>
      </c>
      <c r="E6" s="11" t="inlineStr">
        <is>
          <t>neverificat pe regiuni</t>
        </is>
      </c>
      <c r="F6" s="4" t="inlineStr">
        <is>
          <t>https://mfe.gov.ro</t>
        </is>
      </c>
    </row>
    <row r="7">
      <c r="A7" t="inlineStr">
        <is>
          <t>PoCIDIF Action 2.1 (innovation / advanced technologies)</t>
        </is>
      </c>
      <c r="B7" t="inlineStr">
        <is>
          <t>MIPE</t>
        </is>
      </c>
      <c r="C7" s="11" t="inlineStr">
        <is>
          <t>până la EUR 1.5m (software) / 3m (hardware) pentru dezvoltatorii de produse IoT/AI - nu pentru cumpărătorii de soluții de monitorizare</t>
        </is>
      </c>
      <c r="D7" t="inlineStr">
        <is>
          <t>închis</t>
        </is>
      </c>
      <c r="E7" s="11" t="inlineStr">
        <is>
          <t>închis (termene-limită 31 august / 30 septembrie 2026)</t>
        </is>
      </c>
      <c r="F7" s="4" t="inlineStr">
        <is>
          <t>https://grantpress.ro/2026/06/19/pocidif-schema-de-ajutor-de-stat-si-de-minimis-pentru-inovare-si-tehnologii-avansate-actiunea-2-1/</t>
        </is>
      </c>
    </row>
    <row r="8">
      <c r="A8" t="inlineStr">
        <is>
          <t>PNRR C9 SME digitalisation grants</t>
        </is>
      </c>
      <c r="B8" t="inlineStr">
        <is>
          <t>MIPE</t>
        </is>
      </c>
      <c r="C8" s="11" t="inlineStr">
        <is>
          <t>digitalizarea IMM-urilor</t>
        </is>
      </c>
      <c r="D8" t="inlineStr">
        <is>
          <t>închis</t>
        </is>
      </c>
      <c r="E8" s="11" t="inlineStr">
        <is>
          <t>închis</t>
        </is>
      </c>
      <c r="F8" s="4" t="inlineStr">
        <is>
          <t>https://webforge.org.ro/blog/fonduri-europene-digitalizare-2026</t>
        </is>
      </c>
    </row>
  </sheetData>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40" customWidth="1" min="1" max="1"/>
    <col width="26" customWidth="1" min="2" max="2"/>
    <col width="26" customWidth="1" min="3" max="3"/>
    <col width="50" customWidth="1" min="4" max="4"/>
  </cols>
  <sheetData>
    <row r="1">
      <c r="A1" s="1" t="inlineStr">
        <is>
          <t>Târguri și evenimente 2026–2027</t>
        </is>
      </c>
    </row>
    <row r="3">
      <c r="A3" s="3" t="inlineStr">
        <is>
          <t>Eveniment</t>
        </is>
      </c>
      <c r="B3" s="3" t="inlineStr">
        <is>
          <t>Oraș</t>
        </is>
      </c>
      <c r="C3" s="3" t="inlineStr">
        <is>
          <t>Date</t>
        </is>
      </c>
      <c r="D3" s="3" t="inlineStr">
        <is>
          <t>Sursă</t>
        </is>
      </c>
    </row>
    <row r="4">
      <c r="A4" t="inlineStr">
        <is>
          <t>Metal Show &amp; TIB 2027</t>
        </is>
      </c>
      <c r="B4" t="inlineStr">
        <is>
          <t>Bucharest (RO), Romexpo</t>
        </is>
      </c>
      <c r="C4" t="inlineStr">
        <is>
          <t>mai 2027 (date exacte neverificate - site-ul organizatorului blochează accesul; ediția 2026 a avut loc în 12-15 mai 2026)</t>
        </is>
      </c>
      <c r="D4" s="4" t="inlineStr">
        <is>
          <t>https://metalshow-tib.ro/en/about-the-exhibition/</t>
        </is>
      </c>
    </row>
    <row r="5">
      <c r="A5" t="inlineStr">
        <is>
          <t>HANNOVER MESSE 2027</t>
        </is>
      </c>
      <c r="B5" t="inlineStr">
        <is>
          <t>Hannover (DE)</t>
        </is>
      </c>
      <c r="C5" t="inlineStr">
        <is>
          <t>5-8 aprilie 2027</t>
        </is>
      </c>
      <c r="D5" s="4" t="inlineStr">
        <is>
          <t>https://www.hannovermesse.de/en/for-visitors/opening-hours/</t>
        </is>
      </c>
    </row>
    <row r="6">
      <c r="A6" t="inlineStr">
        <is>
          <t>MSV - International Engineering Fair 2026</t>
        </is>
      </c>
      <c r="B6" t="inlineStr">
        <is>
          <t>Brno (CZ), Brno Exhibition Centre</t>
        </is>
      </c>
      <c r="C6" t="inlineStr">
        <is>
          <t>6-9 octombrie 2026</t>
        </is>
      </c>
      <c r="D6" s="4" t="inlineStr">
        <is>
          <t>https://www.bvv.cz/en/msv/</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43"/>
  <sheetViews>
    <sheetView workbookViewId="0">
      <selection activeCell="A1" sqref="A1"/>
    </sheetView>
  </sheetViews>
  <sheetFormatPr baseColWidth="8" defaultRowHeight="15"/>
  <cols>
    <col width="120" customWidth="1" min="1" max="1"/>
  </cols>
  <sheetData>
    <row r="1">
      <c r="A1" s="1" t="inlineStr">
        <is>
          <t>Surse și metodă</t>
        </is>
      </c>
    </row>
    <row r="2">
      <c r="A2" s="2" t="inlineStr">
        <is>
          <t>Cifrele sunt citate așa cum au fost publicate, cu anul și unitatea fiecărei surse; nu convertim valute și nu estimăm valorile lipsă. Intervalele OEE urmează procesul editorial oee-benchmark.org. Publicat de TEEPTRAK SAS, care comercializează software de monitorizare a producției și OEE.</t>
        </is>
      </c>
    </row>
    <row r="4">
      <c r="A4" s="4" t="inlineStr">
        <is>
          <t>https://ccibv.ro/finantari-programul-regional-centru-2021-2027-prioritatea-2-o-regiune-digitala-actiunea-2-2-intreprinderi-digitale-pentru-o-economie-avansata-relansare-2026/</t>
        </is>
      </c>
    </row>
    <row r="5">
      <c r="A5" s="4" t="inlineStr">
        <is>
          <t>https://ec.europa.eu/eurostat/api/dissemination/sdmx/2.1/data/nama_10r_3empers/A.THS.EMP.C.RO11?format=JSON&amp;startPeriod=2022&amp;lang=en</t>
        </is>
      </c>
    </row>
    <row r="6">
      <c r="A6" s="4" t="inlineStr">
        <is>
          <t>https://ec.europa.eu/eurostat/api/dissemination/sdmx/2.1/data/nama_10r_3empers/A.THS.EMP.C.RO12?format=JSON&amp;startPeriod=2022&amp;lang=en</t>
        </is>
      </c>
    </row>
    <row r="7">
      <c r="A7" s="4" t="inlineStr">
        <is>
          <t>https://ec.europa.eu/eurostat/api/dissemination/sdmx/2.1/data/nama_10r_3empers/A.THS.EMP.C.RO21?format=JSON&amp;startPeriod=2022&amp;lang=en</t>
        </is>
      </c>
    </row>
    <row r="8">
      <c r="A8" s="4" t="inlineStr">
        <is>
          <t>https://ec.europa.eu/eurostat/api/dissemination/sdmx/2.1/data/nama_10r_3empers/A.THS.EMP.C.RO31?format=JSON&amp;startPeriod=2022&amp;lang=en</t>
        </is>
      </c>
    </row>
    <row r="9">
      <c r="A9" s="4" t="inlineStr">
        <is>
          <t>https://ec.europa.eu/eurostat/api/dissemination/sdmx/2.1/data/nama_10r_3empers/A.THS.EMP.C.RO41?format=JSON&amp;startPeriod=2022&amp;lang=en</t>
        </is>
      </c>
    </row>
    <row r="10">
      <c r="A10" s="4" t="inlineStr">
        <is>
          <t>https://ec.europa.eu/eurostat/api/dissemination/sdmx/2.1/data/nama_10r_3empers/A.THS.EMP.C.RO42?format=JSON&amp;startPeriod=2022&amp;lang=en</t>
        </is>
      </c>
    </row>
    <row r="11">
      <c r="A11" s="4" t="inlineStr">
        <is>
          <t>https://ec.europa.eu/eurostat/databrowser/view/isoc_eb_ain2/default/table</t>
        </is>
      </c>
    </row>
    <row r="12">
      <c r="A12" s="4" t="inlineStr">
        <is>
          <t>https://ec.europa.eu/eurostat/databrowser/view/lc_lci_lev/default/table</t>
        </is>
      </c>
    </row>
    <row r="13">
      <c r="A13" s="4" t="inlineStr">
        <is>
          <t>https://ec.europa.eu/eurostat/databrowser/view/nama_10_a10/default/table</t>
        </is>
      </c>
    </row>
    <row r="14">
      <c r="A14" s="4" t="inlineStr">
        <is>
          <t>https://ec.europa.eu/eurostat/databrowser/view/nama_10_a10_e/default/table</t>
        </is>
      </c>
    </row>
    <row r="15">
      <c r="A15" s="4" t="inlineStr">
        <is>
          <t>https://ec.europa.eu/eurostat/databrowser/view/nama_10_a64/default/table</t>
        </is>
      </c>
    </row>
    <row r="16">
      <c r="A16" s="4" t="inlineStr">
        <is>
          <t>https://ec.europa.eu/eurostat/databrowser/view/nrg_pc_205/default/table</t>
        </is>
      </c>
    </row>
    <row r="17">
      <c r="A17" s="4" t="inlineStr">
        <is>
          <t>https://ec.europa.eu/eurostat/databrowser/view/sbs_ovw_act/default/table</t>
        </is>
      </c>
    </row>
    <row r="18">
      <c r="A18" s="4" t="inlineStr">
        <is>
          <t>https://flex.com/</t>
        </is>
      </c>
    </row>
    <row r="19">
      <c r="A19" s="4" t="inlineStr">
        <is>
          <t>https://grantpress.ro/2026/06/19/pocidif-schema-de-ajutor-de-stat-si-de-minimis-pentru-inovare-si-tehnologii-avansate-actiunea-2-1/</t>
        </is>
      </c>
    </row>
    <row r="20">
      <c r="A20" s="4" t="inlineStr">
        <is>
          <t>https://insse.ro</t>
        </is>
      </c>
    </row>
    <row r="21">
      <c r="A21" s="4" t="inlineStr">
        <is>
          <t>https://metalshow-tib.ro/en/about-the-exhibition/</t>
        </is>
      </c>
    </row>
    <row r="22">
      <c r="A22" s="4" t="inlineStr">
        <is>
          <t>https://mfe.gov.ro</t>
        </is>
      </c>
    </row>
    <row r="23">
      <c r="A23" s="4" t="inlineStr">
        <is>
          <t>https://webforge.org.ro/blog/fonduri-europene-digitalizare-2026</t>
        </is>
      </c>
    </row>
    <row r="24">
      <c r="A24" s="4" t="inlineStr">
        <is>
          <t>https://www.aerostar.ro/</t>
        </is>
      </c>
    </row>
    <row r="25">
      <c r="A25" s="4" t="inlineStr">
        <is>
          <t>https://www.alro.ro/</t>
        </is>
      </c>
    </row>
    <row r="26">
      <c r="A26" s="4" t="inlineStr">
        <is>
          <t>https://www.antibiotice.ro/</t>
        </is>
      </c>
    </row>
    <row r="27">
      <c r="A27" s="4" t="inlineStr">
        <is>
          <t>https://www.autoliv.com/</t>
        </is>
      </c>
    </row>
    <row r="28">
      <c r="A28" s="4" t="inlineStr">
        <is>
          <t>https://www.borgwarner.com/</t>
        </is>
      </c>
    </row>
    <row r="29">
      <c r="A29" s="4" t="inlineStr">
        <is>
          <t>https://www.bosch.ro/</t>
        </is>
      </c>
    </row>
    <row r="30">
      <c r="A30" s="4" t="inlineStr">
        <is>
          <t>https://www.bvv.cz/en/msv/</t>
        </is>
      </c>
    </row>
    <row r="31">
      <c r="A31" s="4" t="inlineStr">
        <is>
          <t>https://www.continental.com/</t>
        </is>
      </c>
    </row>
    <row r="32">
      <c r="A32" s="4" t="inlineStr">
        <is>
          <t>https://www.delonghigroup.com/</t>
        </is>
      </c>
    </row>
    <row r="33">
      <c r="A33" s="4" t="inlineStr">
        <is>
          <t>https://www.draexlmaier.com/</t>
        </is>
      </c>
    </row>
    <row r="34">
      <c r="A34" s="4" t="inlineStr">
        <is>
          <t>https://www.emerson.com/</t>
        </is>
      </c>
    </row>
    <row r="35">
      <c r="A35" s="4" t="inlineStr">
        <is>
          <t>https://www.fordotosan.com.tr/</t>
        </is>
      </c>
    </row>
    <row r="36">
      <c r="A36" s="4" t="inlineStr">
        <is>
          <t>https://www.hannovermesse.de/en/for-visitors/opening-hours/</t>
        </is>
      </c>
    </row>
    <row r="37">
      <c r="A37" s="4" t="inlineStr">
        <is>
          <t>https://www.hella.com/</t>
        </is>
      </c>
    </row>
    <row r="38">
      <c r="A38" s="4" t="inlineStr">
        <is>
          <t>https://www.michelin.ro/</t>
        </is>
      </c>
    </row>
    <row r="39">
      <c r="A39" s="4" t="inlineStr">
        <is>
          <t>https://www.pirelli.com/</t>
        </is>
      </c>
    </row>
    <row r="40">
      <c r="A40" s="4" t="inlineStr">
        <is>
          <t>https://www.renaultgroup.com/</t>
        </is>
      </c>
    </row>
    <row r="41">
      <c r="A41" s="4" t="inlineStr">
        <is>
          <t>https://www.schaeffler.ro/</t>
        </is>
      </c>
    </row>
    <row r="43">
      <c r="A43" s="2" t="inlineStr">
        <is>
          <t>© 2026 oee-benchmark.org · TEEPTRAK SAS · CC BY-SA 4.0</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 xmlns:r="http://schemas.openxmlformats.org/officeDocument/2006/relationships" ref="A14" r:id="rId11"/>
    <hyperlink xmlns:r="http://schemas.openxmlformats.org/officeDocument/2006/relationships" ref="A15" r:id="rId12"/>
    <hyperlink xmlns:r="http://schemas.openxmlformats.org/officeDocument/2006/relationships" ref="A16" r:id="rId13"/>
    <hyperlink xmlns:r="http://schemas.openxmlformats.org/officeDocument/2006/relationships" ref="A17" r:id="rId14"/>
    <hyperlink xmlns:r="http://schemas.openxmlformats.org/officeDocument/2006/relationships" ref="A18" r:id="rId15"/>
    <hyperlink xmlns:r="http://schemas.openxmlformats.org/officeDocument/2006/relationships" ref="A19" r:id="rId16"/>
    <hyperlink xmlns:r="http://schemas.openxmlformats.org/officeDocument/2006/relationships" ref="A20" r:id="rId17"/>
    <hyperlink xmlns:r="http://schemas.openxmlformats.org/officeDocument/2006/relationships" ref="A21" r:id="rId18"/>
    <hyperlink xmlns:r="http://schemas.openxmlformats.org/officeDocument/2006/relationships" ref="A22" r:id="rId19"/>
    <hyperlink xmlns:r="http://schemas.openxmlformats.org/officeDocument/2006/relationships" ref="A23" r:id="rId20"/>
    <hyperlink xmlns:r="http://schemas.openxmlformats.org/officeDocument/2006/relationships" ref="A24" r:id="rId21"/>
    <hyperlink xmlns:r="http://schemas.openxmlformats.org/officeDocument/2006/relationships" ref="A25" r:id="rId22"/>
    <hyperlink xmlns:r="http://schemas.openxmlformats.org/officeDocument/2006/relationships" ref="A26" r:id="rId23"/>
    <hyperlink xmlns:r="http://schemas.openxmlformats.org/officeDocument/2006/relationships" ref="A27" r:id="rId24"/>
    <hyperlink xmlns:r="http://schemas.openxmlformats.org/officeDocument/2006/relationships" ref="A28" r:id="rId25"/>
    <hyperlink xmlns:r="http://schemas.openxmlformats.org/officeDocument/2006/relationships" ref="A29" r:id="rId26"/>
    <hyperlink xmlns:r="http://schemas.openxmlformats.org/officeDocument/2006/relationships" ref="A30" r:id="rId27"/>
    <hyperlink xmlns:r="http://schemas.openxmlformats.org/officeDocument/2006/relationships" ref="A31" r:id="rId28"/>
    <hyperlink xmlns:r="http://schemas.openxmlformats.org/officeDocument/2006/relationships" ref="A32" r:id="rId29"/>
    <hyperlink xmlns:r="http://schemas.openxmlformats.org/officeDocument/2006/relationships" ref="A33" r:id="rId30"/>
    <hyperlink xmlns:r="http://schemas.openxmlformats.org/officeDocument/2006/relationships" ref="A34" r:id="rId31"/>
    <hyperlink xmlns:r="http://schemas.openxmlformats.org/officeDocument/2006/relationships" ref="A35" r:id="rId32"/>
    <hyperlink xmlns:r="http://schemas.openxmlformats.org/officeDocument/2006/relationships" ref="A36" r:id="rId33"/>
    <hyperlink xmlns:r="http://schemas.openxmlformats.org/officeDocument/2006/relationships" ref="A37" r:id="rId34"/>
    <hyperlink xmlns:r="http://schemas.openxmlformats.org/officeDocument/2006/relationships" ref="A38" r:id="rId35"/>
    <hyperlink xmlns:r="http://schemas.openxmlformats.org/officeDocument/2006/relationships" ref="A39" r:id="rId36"/>
    <hyperlink xmlns:r="http://schemas.openxmlformats.org/officeDocument/2006/relationships" ref="A40" r:id="rId37"/>
    <hyperlink xmlns:r="http://schemas.openxmlformats.org/officeDocument/2006/relationships" ref="A41" r:id="rId38"/>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2026-10-10T15:47:14Z</dcterms:created>
  <dcterms:modified xmlns:dcterms="http://purl.org/dc/terms/" xmlns:xsi="http://www.w3.org/2001/XMLSchema-instance" xsi:type="dcterms:W3CDTF">2026-10-10T15:47:14Z</dcterms:modified>
</cp:coreProperties>
</file>