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úmeros-chave" sheetId="1" state="visible" r:id="rId1"/>
    <sheet xmlns:r="http://schemas.openxmlformats.org/officeDocument/2006/relationships" name="Setor OEE" sheetId="2" state="visible" r:id="rId2"/>
    <sheet xmlns:r="http://schemas.openxmlformats.org/officeDocument/2006/relationships" name="Custo estimado das paradas" sheetId="3" state="visible" r:id="rId3"/>
    <sheet xmlns:r="http://schemas.openxmlformats.org/officeDocument/2006/relationships" name="Programa" sheetId="4" state="visible" r:id="rId4"/>
    <sheet xmlns:r="http://schemas.openxmlformats.org/officeDocument/2006/relationships" name="Evento" sheetId="5" state="visible" r:id="rId5"/>
    <sheet xmlns:r="http://schemas.openxmlformats.org/officeDocument/2006/relationships" name="Fontes e método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c.europa.eu/eurostat/databrowser/view/nama_10_a10/default/table" TargetMode="External" Id="rId1"/><Relationship Type="http://schemas.openxmlformats.org/officeDocument/2006/relationships/hyperlink" Target="https://ec.europa.eu/eurostat/databrowser/view/nama_10_a10/default/table" TargetMode="External" Id="rId2"/><Relationship Type="http://schemas.openxmlformats.org/officeDocument/2006/relationships/hyperlink" Target="https://ec.europa.eu/eurostat/databrowser/view/nama_10_a10_e/default/table" TargetMode="External" Id="rId3"/><Relationship Type="http://schemas.openxmlformats.org/officeDocument/2006/relationships/hyperlink" Target="https://ec.europa.eu/eurostat/databrowser/view/sbs_ovw_act/default/table" TargetMode="External" Id="rId4"/><Relationship Type="http://schemas.openxmlformats.org/officeDocument/2006/relationships/hyperlink" Target="https://ec.europa.eu/eurostat/databrowser/view/lc_lci_lev/default/table" TargetMode="External" Id="rId5"/><Relationship Type="http://schemas.openxmlformats.org/officeDocument/2006/relationships/hyperlink" Target="https://ec.europa.eu/eurostat/databrowser/view/nrg_pc_205/default/table" TargetMode="External" Id="rId6"/><Relationship Type="http://schemas.openxmlformats.org/officeDocument/2006/relationships/hyperlink" Target="https://ec.europa.eu/eurostat/databrowser/view/isoc_eb_ain2/default/table" TargetMode="External" Id="rId7"/></Relationships>
</file>

<file path=xl/worksheets/_rels/sheet4.xml.rels><Relationships xmlns="http://schemas.openxmlformats.org/package/2006/relationships"><Relationship Type="http://schemas.openxmlformats.org/officeDocument/2006/relationships/hyperlink" Target="https://www.compete2030.gov.pt/avisos/sitce-descarbonizacao-e-eficiencia-energetica-mpr-2026-01/" TargetMode="External" Id="rId1"/><Relationship Type="http://schemas.openxmlformats.org/officeDocument/2006/relationships/hyperlink" Target="https://compete2030.gov.pt/avisos/" TargetMode="External" Id="rId2"/></Relationships>
</file>

<file path=xl/worksheets/_rels/sheet5.xml.rels><Relationships xmlns="http://schemas.openxmlformats.org/package/2006/relationships"><Relationship Type="http://schemas.openxmlformats.org/officeDocument/2006/relationships/hyperlink" Target="https://exponor.pt/en/emaf/" TargetMode="External" Id="rId1"/></Relationships>
</file>

<file path=xl/worksheets/_rels/sheet6.xml.rels><Relationships xmlns="http://schemas.openxmlformats.org/package/2006/relationships"><Relationship Type="http://schemas.openxmlformats.org/officeDocument/2006/relationships/hyperlink" Target="https://compete2030.gov.pt/avisos/" TargetMode="External" Id="rId1"/><Relationship Type="http://schemas.openxmlformats.org/officeDocument/2006/relationships/hyperlink" Target="https://ec.europa.eu/eurostat/databrowser/view/isoc_eb_ain2/default/table" TargetMode="External" Id="rId2"/><Relationship Type="http://schemas.openxmlformats.org/officeDocument/2006/relationships/hyperlink" Target="https://ec.europa.eu/eurostat/databrowser/view/lc_lci_lev/default/table" TargetMode="External" Id="rId3"/><Relationship Type="http://schemas.openxmlformats.org/officeDocument/2006/relationships/hyperlink" Target="https://ec.europa.eu/eurostat/databrowser/view/nama_10_a10/default/table" TargetMode="External" Id="rId4"/><Relationship Type="http://schemas.openxmlformats.org/officeDocument/2006/relationships/hyperlink" Target="https://ec.europa.eu/eurostat/databrowser/view/nama_10_a10_e/default/table" TargetMode="External" Id="rId5"/><Relationship Type="http://schemas.openxmlformats.org/officeDocument/2006/relationships/hyperlink" Target="https://ec.europa.eu/eurostat/databrowser/view/nama_10_a64/default/table" TargetMode="External" Id="rId6"/><Relationship Type="http://schemas.openxmlformats.org/officeDocument/2006/relationships/hyperlink" Target="https://ec.europa.eu/eurostat/databrowser/view/nrg_pc_205/default/table" TargetMode="External" Id="rId7"/><Relationship Type="http://schemas.openxmlformats.org/officeDocument/2006/relationships/hyperlink" Target="https://ec.europa.eu/eurostat/databrowser/view/sbs_ovw_act/default/table" TargetMode="External" Id="rId8"/><Relationship Type="http://schemas.openxmlformats.org/officeDocument/2006/relationships/hyperlink" Target="https://exponor.pt/en/emaf/" TargetMode="External" Id="rId9"/><Relationship Type="http://schemas.openxmlformats.org/officeDocument/2006/relationships/hyperlink" Target="https://www.compete2030.gov.pt/avisos/sitce-descarbonizacao-e-eficiencia-energetica-mpr-2026-01/" TargetMode="External" Id="rId10"/><Relationship Type="http://schemas.openxmlformats.org/officeDocument/2006/relationships/hyperlink" Target="https://www.ine.pt" TargetMode="External" Id="rId1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8" customWidth="1" min="3" max="3"/>
    <col width="8" customWidth="1" min="4" max="4"/>
    <col width="36" customWidth="1" min="5" max="5"/>
    <col width="60" customWidth="1" min="6" max="6"/>
  </cols>
  <sheetData>
    <row r="1">
      <c r="A1" s="1" t="inlineStr">
        <is>
          <t>Pacote de Benchmark de OEE Portugal 2026</t>
        </is>
      </c>
    </row>
    <row r="2">
      <c r="A2" s="2" t="inlineStr">
        <is>
          <t>Dados verificados em outubro de 2026 · oee-benchmark.org · TEEPTRAK SAS</t>
        </is>
      </c>
    </row>
    <row r="4">
      <c r="A4" s="3" t="inlineStr">
        <is>
          <t>Metric</t>
        </is>
      </c>
      <c r="B4" s="3" t="inlineStr">
        <is>
          <t>Value</t>
        </is>
      </c>
      <c r="C4" s="3" t="inlineStr">
        <is>
          <t>Unit (as published)</t>
        </is>
      </c>
      <c r="D4" s="3" t="inlineStr">
        <is>
          <t>Year</t>
        </is>
      </c>
      <c r="E4" s="3" t="inlineStr">
        <is>
          <t>Source</t>
        </is>
      </c>
      <c r="F4" s="3" t="inlineStr">
        <is>
          <t>URL</t>
        </is>
      </c>
    </row>
    <row r="5">
      <c r="A5" t="inlineStr">
        <is>
          <t>Peso da indústria</t>
        </is>
      </c>
      <c r="B5" t="inlineStr">
        <is>
          <t>13,0</t>
        </is>
      </c>
      <c r="C5" t="inlineStr">
        <is>
          <t>% of total gross value added (current prices), NACE C / TOTAL</t>
        </is>
      </c>
      <c r="D5" t="n">
        <v>2025</v>
      </c>
      <c r="E5" t="inlineStr">
        <is>
          <t>we_research/eurostat_we.md (Eurostat nama_10_a10)</t>
        </is>
      </c>
      <c r="F5" s="4" t="inlineStr">
        <is>
          <t>https://ec.europa.eu/eurostat/databrowser/view/nama_10_a10/default/table</t>
        </is>
      </c>
    </row>
    <row r="6">
      <c r="A6" t="inlineStr">
        <is>
          <t>Valor agregado da indústria</t>
        </is>
      </c>
      <c r="B6" t="inlineStr">
        <is>
          <t>34,7</t>
        </is>
      </c>
      <c r="C6" t="inlineStr">
        <is>
          <t>EUR bn, manufacturing GVA, current prices</t>
        </is>
      </c>
      <c r="D6" t="n">
        <v>2025</v>
      </c>
      <c r="E6" t="inlineStr">
        <is>
          <t>we_research/eurostat_we.md (Eurostat nama_10_a10)</t>
        </is>
      </c>
      <c r="F6" s="4" t="inlineStr">
        <is>
          <t>https://ec.europa.eu/eurostat/databrowser/view/nama_10_a10/default/table</t>
        </is>
      </c>
    </row>
    <row r="7">
      <c r="A7" t="inlineStr">
        <is>
          <t>Emprego na indústria</t>
        </is>
      </c>
      <c r="B7" t="inlineStr">
        <is>
          <t>736,1</t>
        </is>
      </c>
      <c r="C7" t="inlineStr">
        <is>
          <t>thousand persons employed in manufacturing (domestic concept)</t>
        </is>
      </c>
      <c r="D7" t="n">
        <v>2025</v>
      </c>
      <c r="E7" t="inlineStr">
        <is>
          <t>we_research/eurostat_we.md (Eurostat nama_10_a10_e)</t>
        </is>
      </c>
      <c r="F7" s="4" t="inlineStr">
        <is>
          <t>https://ec.europa.eu/eurostat/databrowser/view/nama_10_a10_e/default/table</t>
        </is>
      </c>
    </row>
    <row r="8">
      <c r="A8" t="inlineStr">
        <is>
          <t>Empresas industriais</t>
        </is>
      </c>
      <c r="B8" t="inlineStr">
        <is>
          <t>69.138</t>
        </is>
      </c>
      <c r="C8" t="inlineStr">
        <is>
          <t>number of manufacturing enterprises, all size classes (incl. micro and sole traders)</t>
        </is>
      </c>
      <c r="D8" t="n">
        <v>2023</v>
      </c>
      <c r="E8" t="inlineStr">
        <is>
          <t>we_research/eurostat_we.md (Eurostat sbs_ovw_act)</t>
        </is>
      </c>
      <c r="F8" s="4" t="inlineStr">
        <is>
          <t>https://ec.europa.eu/eurostat/databrowser/view/sbs_ovw_act/default/table</t>
        </is>
      </c>
    </row>
    <row r="9">
      <c r="A9" t="inlineStr">
        <is>
          <t>Custo da mão de obra (indústria)</t>
        </is>
      </c>
      <c r="B9" t="inlineStr">
        <is>
          <t>16,5</t>
        </is>
      </c>
      <c r="C9" t="inlineStr">
        <is>
          <t>EUR/hour, manufacturing (NACE C), total labour cost D1_D4_MD5</t>
        </is>
      </c>
      <c r="D9" t="n">
        <v>2025</v>
      </c>
      <c r="E9" t="inlineStr">
        <is>
          <t>we_research/eurostat_we.md (Eurostat lc_lci_lev)</t>
        </is>
      </c>
      <c r="F9" s="4" t="inlineStr">
        <is>
          <t>https://ec.europa.eu/eurostat/databrowser/view/lc_lci_lev/default/table</t>
        </is>
      </c>
    </row>
    <row r="10">
      <c r="A10" t="inlineStr">
        <is>
          <t>Preço da eletricidade industrial</t>
        </is>
      </c>
      <c r="B10" t="inlineStr">
        <is>
          <t>0,148</t>
        </is>
      </c>
      <c r="C10" t="inlineStr">
        <is>
          <t>EUR/kWh excl. VAT and recoverable taxes, band ID 2,000-19,999 MWh/yr</t>
        </is>
      </c>
      <c r="D10" t="inlineStr">
        <is>
          <t>2025-S2</t>
        </is>
      </c>
      <c r="E10" t="inlineStr">
        <is>
          <t>we_research/eurostat_we.md (Eurostat nrg_pc_205)</t>
        </is>
      </c>
      <c r="F10" s="4" t="inlineStr">
        <is>
          <t>https://ec.europa.eu/eurostat/databrowser/view/nrg_pc_205/default/table</t>
        </is>
      </c>
    </row>
    <row r="11">
      <c r="A11" t="inlineStr">
        <is>
          <t>Densidade de robôs</t>
        </is>
      </c>
      <c r="B11" t="inlineStr">
        <is>
          <t>não publicado em uma fonte oficial que pudemos consultar</t>
        </is>
      </c>
    </row>
    <row r="12">
      <c r="A12" t="inlineStr">
        <is>
          <t>Empresas que usam IA</t>
        </is>
      </c>
      <c r="B12" t="inlineStr">
        <is>
          <t>9,9</t>
        </is>
      </c>
      <c r="C12" t="inlineStr">
        <is>
          <t>% of manufacturing enterprises (10+ employees) using at least one AI technology</t>
        </is>
      </c>
      <c r="D12" t="n">
        <v>2025</v>
      </c>
      <c r="E12" t="inlineStr">
        <is>
          <t>we_research/eurostat_we.md (Eurostat isoc_eb_ain2)</t>
        </is>
      </c>
      <c r="F12" s="4" t="inlineStr">
        <is>
          <t>https://ec.europa.eu/eurostat/databrowser/view/isoc_eb_ain2/default/table</t>
        </is>
      </c>
    </row>
    <row r="14">
      <c r="A14" s="5" t="inlineStr">
        <is>
          <t>Nota do editor</t>
        </is>
      </c>
    </row>
    <row r="15" ht="150" customHeight="1">
      <c r="A15" s="6" t="inlineStr">
        <is>
          <t>A indústria de transformação portuguesa (13% do valor agregado, 736.000 empregados) assenta em alimentos, têxteis e vestuário, produtos metálicos e papel; o custo da mão de obra é de 16,5 EUR por hora. A chamada SICE para inovação encerrou em setembro de 2026 e a fase SITCE de eficiência energética continua aberta para grandes empresas até o fim de 2026. A densidade de robôs não está publicada para 2024.</t>
        </is>
      </c>
    </row>
  </sheetData>
  <mergeCells count="1">
    <mergeCell ref="A15:F15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  <hyperlink xmlns:r="http://schemas.openxmlformats.org/officeDocument/2006/relationships" ref="F10" r:id="rId6"/>
    <hyperlink xmlns:r="http://schemas.openxmlformats.org/officeDocument/2006/relationships" ref="F12" r:id="rId7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8" customWidth="1" min="3" max="3"/>
    <col width="34" customWidth="1" min="4" max="4"/>
    <col width="14" customWidth="1" min="5" max="5"/>
    <col width="14" customWidth="1" min="6" max="6"/>
    <col width="20" customWidth="1" min="7" max="7"/>
    <col width="34" customWidth="1" min="8" max="8"/>
  </cols>
  <sheetData>
    <row r="1">
      <c r="A1" s="1" t="inlineStr">
        <is>
          <t>Principais setores e as faixas de OEE que se aplicam</t>
        </is>
      </c>
    </row>
    <row r="2">
      <c r="A2" s="2" t="inlineStr">
        <is>
          <t>As primeiras colunas mostram a composição setorial de Portugal (INE (Instituto Nacional de Estatistica)). As colunas de OEE são as faixas editoriais do oee-benchmark.org para esse tipo de setor: são benchmarks para fábricas, não estatísticas nacionais.</t>
        </is>
      </c>
    </row>
    <row r="4">
      <c r="A4" s="3" t="inlineStr">
        <is>
          <t>Setor</t>
        </is>
      </c>
      <c r="B4" s="3" t="inlineStr">
        <is>
          <t>Peso</t>
        </is>
      </c>
      <c r="C4" s="3" t="inlineStr">
        <is>
          <t>Year</t>
        </is>
      </c>
      <c r="D4" s="3" t="inlineStr">
        <is>
          <t>oee-benchmark.org sector</t>
        </is>
      </c>
      <c r="E4" s="3" t="inlineStr">
        <is>
          <t>OEE típico</t>
        </is>
      </c>
      <c r="F4" s="3" t="inlineStr">
        <is>
          <t>Meta classe mundial</t>
        </is>
      </c>
      <c r="G4" s="3" t="inlineStr">
        <is>
          <t>A × P × Q</t>
        </is>
      </c>
      <c r="H4" s="3" t="inlineStr">
        <is>
          <t>Perda dominante</t>
        </is>
      </c>
    </row>
    <row r="5">
      <c r="A5" t="inlineStr">
        <is>
          <t>Alimentos, bebidas, tabaco (C10-C12)</t>
        </is>
      </c>
      <c r="B5" t="inlineStr">
        <is>
          <t>VAB de EUR 5,505 mi (preços correntes)</t>
        </is>
      </c>
      <c r="C5" t="n">
        <v>2023</v>
      </c>
      <c r="D5" t="inlineStr">
        <is>
          <t>Alimentos e bebidas</t>
        </is>
      </c>
      <c r="E5" t="inlineStr">
        <is>
          <t>60–80%</t>
        </is>
      </c>
      <c r="F5" t="inlineStr">
        <is>
          <t>82%</t>
        </is>
      </c>
      <c r="G5" t="inlineStr">
        <is>
          <t>90% × 93% × 98%</t>
        </is>
      </c>
      <c r="H5" t="inlineStr">
        <is>
          <t>Setup e perdas de partida</t>
        </is>
      </c>
    </row>
    <row r="6">
      <c r="A6" t="inlineStr">
        <is>
          <t>Têxteis, vestuário, couro (C13-C15)</t>
        </is>
      </c>
      <c r="B6" t="inlineStr">
        <is>
          <t>VAB de EUR 4,423 mi (preços correntes)</t>
        </is>
      </c>
      <c r="C6" t="n">
        <v>2023</v>
      </c>
      <c r="D6" t="inlineStr">
        <is>
          <t>Têxtil / confecção</t>
        </is>
      </c>
      <c r="E6" t="inlineStr">
        <is>
          <t>40–60%</t>
        </is>
      </c>
      <c r="F6" t="inlineStr">
        <is>
          <t>73%</t>
        </is>
      </c>
      <c r="G6" t="inlineStr">
        <is>
          <t>82% × 86% × 95%</t>
        </is>
      </c>
      <c r="H6" t="inlineStr">
        <is>
          <t>Velocidade reduzida e qualidade</t>
        </is>
      </c>
    </row>
    <row r="7">
      <c r="A7" t="inlineStr">
        <is>
          <t>Produtos de metal (C25)</t>
        </is>
      </c>
      <c r="B7" t="inlineStr">
        <is>
          <t>VAB de EUR 3,580 mi (preços correntes)</t>
        </is>
      </c>
      <c r="C7" t="n">
        <v>2023</v>
      </c>
      <c r="D7" t="inlineStr">
        <is>
          <t>Fabricação metálica / usinagem</t>
        </is>
      </c>
      <c r="E7" t="inlineStr">
        <is>
          <t>45–65%</t>
        </is>
      </c>
      <c r="F7" t="inlineStr">
        <is>
          <t>78%</t>
        </is>
      </c>
      <c r="G7" t="inlineStr">
        <is>
          <t>85% × 88% × 96%</t>
        </is>
      </c>
      <c r="H7" t="inlineStr">
        <is>
          <t>Setup e ociosidade</t>
        </is>
      </c>
    </row>
    <row r="8">
      <c r="A8" t="inlineStr">
        <is>
          <t>Madeira, papel, impressão (C16-C18)</t>
        </is>
      </c>
      <c r="B8" t="inlineStr">
        <is>
          <t>VAB de EUR 3,161 mi (preços correntes)</t>
        </is>
      </c>
      <c r="C8" t="n">
        <v>2023</v>
      </c>
      <c r="D8" t="inlineStr">
        <is>
          <t>Processo contínuo (química, celulose)</t>
        </is>
      </c>
      <c r="E8" t="inlineStr">
        <is>
          <t>80–92%</t>
        </is>
      </c>
      <c r="F8" t="inlineStr">
        <is>
          <t>92%</t>
        </is>
      </c>
      <c r="G8" t="inlineStr">
        <is>
          <t>95% × 97% × 99.5%</t>
        </is>
      </c>
      <c r="H8" t="inlineStr">
        <is>
          <t>Paradas não planejadas</t>
        </is>
      </c>
    </row>
    <row r="9">
      <c r="A9" t="inlineStr">
        <is>
          <t>Minerais não metálicos (C23)</t>
        </is>
      </c>
      <c r="B9" t="inlineStr">
        <is>
          <t>VAB de EUR 2,373 mi (preços correntes)</t>
        </is>
      </c>
      <c r="C9" t="n">
        <v>2023</v>
      </c>
      <c r="D9" t="inlineStr">
        <is>
          <t>Processo contínuo (química, celulose)</t>
        </is>
      </c>
      <c r="E9" t="inlineStr">
        <is>
          <t>80–92%</t>
        </is>
      </c>
      <c r="F9" t="inlineStr">
        <is>
          <t>92%</t>
        </is>
      </c>
      <c r="G9" t="inlineStr">
        <is>
          <t>95% × 97% × 99.5%</t>
        </is>
      </c>
      <c r="H9" t="inlineStr">
        <is>
          <t>Paradas não planejadas</t>
        </is>
      </c>
    </row>
    <row r="11">
      <c r="A11" s="5" t="inlineStr">
        <is>
          <t>oee-benchmark.org Setor</t>
        </is>
      </c>
    </row>
    <row r="12">
      <c r="A12" s="3" t="inlineStr">
        <is>
          <t>Setor</t>
        </is>
      </c>
      <c r="B12" s="3" t="inlineStr">
        <is>
          <t>OEE típico</t>
        </is>
      </c>
      <c r="C12" s="3" t="inlineStr">
        <is>
          <t>Meta classe mundial</t>
        </is>
      </c>
      <c r="D12" s="3" t="inlineStr">
        <is>
          <t>A × P × Q</t>
        </is>
      </c>
      <c r="E12" s="3" t="inlineStr">
        <is>
          <t>Perda dominante</t>
        </is>
      </c>
    </row>
    <row r="13">
      <c r="A13" t="inlineStr">
        <is>
          <t>Automotivo (montagem Tier 1)</t>
        </is>
      </c>
      <c r="B13" t="inlineStr">
        <is>
          <t>70–85%</t>
        </is>
      </c>
      <c r="C13" t="inlineStr">
        <is>
          <t>85%</t>
        </is>
      </c>
      <c r="D13" t="inlineStr">
        <is>
          <t>92% × 95% × 99.5%</t>
        </is>
      </c>
      <c r="E13" t="inlineStr">
        <is>
          <t>Setup e microparadas</t>
        </is>
      </c>
    </row>
    <row r="14">
      <c r="A14" t="inlineStr">
        <is>
          <t>Eletrônicos e semicondutores</t>
        </is>
      </c>
      <c r="B14" t="inlineStr">
        <is>
          <t>75–90%</t>
        </is>
      </c>
      <c r="C14" t="inlineStr">
        <is>
          <t>88%</t>
        </is>
      </c>
      <c r="D14" t="inlineStr">
        <is>
          <t>93% × 96% × 99%</t>
        </is>
      </c>
      <c r="E14" t="inlineStr">
        <is>
          <t>Velocidade reduzida e defeitos</t>
        </is>
      </c>
    </row>
    <row r="15">
      <c r="A15" t="inlineStr">
        <is>
          <t>Alimentos e bebidas</t>
        </is>
      </c>
      <c r="B15" t="inlineStr">
        <is>
          <t>60–80%</t>
        </is>
      </c>
      <c r="C15" t="inlineStr">
        <is>
          <t>82%</t>
        </is>
      </c>
      <c r="D15" t="inlineStr">
        <is>
          <t>90% × 93% × 98%</t>
        </is>
      </c>
      <c r="E15" t="inlineStr">
        <is>
          <t>Setup e perdas de partida</t>
        </is>
      </c>
    </row>
    <row r="16">
      <c r="A16" t="inlineStr">
        <is>
          <t>Farmacêutico</t>
        </is>
      </c>
      <c r="B16" t="inlineStr">
        <is>
          <t>35–45%</t>
        </is>
      </c>
      <c r="C16" t="inlineStr">
        <is>
          <t>70%</t>
        </is>
      </c>
      <c r="D16" t="inlineStr">
        <is>
          <t>80% × 90% × 97%</t>
        </is>
      </c>
      <c r="E16" t="inlineStr">
        <is>
          <t>Validação e setup</t>
        </is>
      </c>
    </row>
    <row r="17">
      <c r="A17" t="inlineStr">
        <is>
          <t>Processo contínuo (química, celulose)</t>
        </is>
      </c>
      <c r="B17" t="inlineStr">
        <is>
          <t>80–92%</t>
        </is>
      </c>
      <c r="C17" t="inlineStr">
        <is>
          <t>92%</t>
        </is>
      </c>
      <c r="D17" t="inlineStr">
        <is>
          <t>95% × 97% × 99.5%</t>
        </is>
      </c>
      <c r="E17" t="inlineStr">
        <is>
          <t>Paradas não planejadas</t>
        </is>
      </c>
    </row>
    <row r="18">
      <c r="A18" t="inlineStr">
        <is>
          <t>Fabricação metálica / usinagem</t>
        </is>
      </c>
      <c r="B18" t="inlineStr">
        <is>
          <t>45–65%</t>
        </is>
      </c>
      <c r="C18" t="inlineStr">
        <is>
          <t>78%</t>
        </is>
      </c>
      <c r="D18" t="inlineStr">
        <is>
          <t>85% × 88% × 96%</t>
        </is>
      </c>
      <c r="E18" t="inlineStr">
        <is>
          <t>Setup e ociosidade</t>
        </is>
      </c>
    </row>
    <row r="19">
      <c r="A19" t="inlineStr">
        <is>
          <t>Injeção de plásticos</t>
        </is>
      </c>
      <c r="B19" t="inlineStr">
        <is>
          <t>55–70%</t>
        </is>
      </c>
      <c r="C19" t="inlineStr">
        <is>
          <t>80%</t>
        </is>
      </c>
      <c r="D19" t="inlineStr">
        <is>
          <t>88% × 90% × 97%</t>
        </is>
      </c>
      <c r="E19" t="inlineStr">
        <is>
          <t>Microparadas</t>
        </is>
      </c>
    </row>
    <row r="20">
      <c r="A20" t="inlineStr">
        <is>
          <t>Têxtil / confecção</t>
        </is>
      </c>
      <c r="B20" t="inlineStr">
        <is>
          <t>40–60%</t>
        </is>
      </c>
      <c r="C20" t="inlineStr">
        <is>
          <t>73%</t>
        </is>
      </c>
      <c r="D20" t="inlineStr">
        <is>
          <t>82% × 86% × 95%</t>
        </is>
      </c>
      <c r="E20" t="inlineStr">
        <is>
          <t>Velocidade reduzida e qualidade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  <col width="10" customWidth="1" min="4" max="4"/>
  </cols>
  <sheetData>
    <row r="1">
      <c r="A1" s="1" t="inlineStr">
        <is>
          <t>Calculadora de custo de paradas: valores padrão de Portugal</t>
        </is>
      </c>
    </row>
    <row r="2" ht="45" customHeight="1">
      <c r="A2" s="7" t="inlineStr">
        <is>
          <t>Altere qualquer campo e o resultado é atualizado. Os valores padrão de mão de obra e eletricidade são as estatísticas nacionais citadas acima, não os dados da sua fábrica; substitua-os pelos seus próprios números para uma estimativa real.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Horas de parada não planejada por mês</t>
        </is>
      </c>
      <c r="B5" s="8" t="n">
        <v>20</v>
      </c>
    </row>
    <row r="6">
      <c r="A6" t="inlineStr">
        <is>
          <t>Linhas ou máquinas afetadas</t>
        </is>
      </c>
      <c r="B6" s="8" t="n">
        <v>1</v>
      </c>
    </row>
    <row r="7">
      <c r="A7" t="inlineStr">
        <is>
          <t>Operadores por linha</t>
        </is>
      </c>
      <c r="B7" s="8" t="n">
        <v>3</v>
      </c>
    </row>
    <row r="8">
      <c r="A8" t="inlineStr">
        <is>
          <t>Custo total da mão de obra por hora (EUR)</t>
        </is>
      </c>
      <c r="B8" s="8" t="n">
        <v>16.5</v>
      </c>
    </row>
    <row r="9">
      <c r="A9" t="inlineStr">
        <is>
          <t>Preço da eletricidade por kWh (EUR)</t>
        </is>
      </c>
      <c r="B9" s="8" t="n">
        <v>0.1482</v>
      </c>
    </row>
    <row r="10">
      <c r="A10" t="inlineStr">
        <is>
          <t>Carga média por linha (kW)</t>
        </is>
      </c>
      <c r="B10" s="8" t="n">
        <v>50</v>
      </c>
    </row>
    <row r="11">
      <c r="A11" t="inlineStr">
        <is>
          <t>Margem de contribuição perdida por hora (seu valor) (EUR)</t>
        </is>
      </c>
      <c r="B11" s="8" t="n">
        <v>0</v>
      </c>
    </row>
    <row r="13">
      <c r="A13" s="5" t="inlineStr">
        <is>
          <t>Custo estimado das paradas</t>
        </is>
      </c>
    </row>
    <row r="14">
      <c r="A14" t="inlineStr">
        <is>
          <t>mão de obra / por mês</t>
        </is>
      </c>
      <c r="B14" s="9">
        <f>B5*B6*B7*B8</f>
        <v/>
      </c>
    </row>
    <row r="15">
      <c r="A15" t="inlineStr">
        <is>
          <t>energia / por mês</t>
        </is>
      </c>
      <c r="B15" s="9">
        <f>B5*B6*B10*B9</f>
        <v/>
      </c>
    </row>
    <row r="16">
      <c r="A16" t="inlineStr">
        <is>
          <t>margem perdida / por mês</t>
        </is>
      </c>
      <c r="B16" s="9">
        <f>B5*B6*B11</f>
        <v/>
      </c>
    </row>
    <row r="17">
      <c r="A17" t="inlineStr">
        <is>
          <t>Custo estimado das paradas / por mês</t>
        </is>
      </c>
      <c r="B17" s="10">
        <f>B14+B15+B16</f>
        <v/>
      </c>
    </row>
    <row r="18">
      <c r="A18" t="inlineStr">
        <is>
          <t>Custo estimado das paradas / por ano</t>
        </is>
      </c>
      <c r="B18" s="10">
        <f>B17*12</f>
        <v/>
      </c>
    </row>
    <row r="20">
      <c r="A20" s="2" t="inlineStr">
        <is>
          <t>Custo da mão de obra (indústria): 2025 · Preço da eletricidade industrial: 2025-S2 · lido na página da fonte</t>
        </is>
      </c>
    </row>
  </sheetData>
  <mergeCells count="1">
    <mergeCell ref="A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60" customWidth="1" min="3" max="3"/>
    <col width="12" customWidth="1" min="4" max="4"/>
    <col width="40" customWidth="1" min="5" max="5"/>
    <col width="50" customWidth="1" min="6" max="6"/>
  </cols>
  <sheetData>
    <row r="1">
      <c r="A1" s="1" t="inlineStr">
        <is>
          <t>Financiamento e incentivos para projetos de monitoramento (situação em outubro de 2026)</t>
        </is>
      </c>
    </row>
    <row r="2">
      <c r="A2" s="2" t="inlineStr">
        <is>
          <t>Programas que um projeto de monitoramento de produção ou de OEE pode usar. A situação foi verificada na página do operador em outubro de 2026; tudo o que não pudemos confirmar está marcado como não verificado.</t>
        </is>
      </c>
    </row>
    <row r="4">
      <c r="A4" s="3" t="inlineStr">
        <is>
          <t>Programa</t>
        </is>
      </c>
      <c r="B4" s="3" t="inlineStr">
        <is>
          <t>Operador</t>
        </is>
      </c>
      <c r="C4" s="3" t="inlineStr">
        <is>
          <t>O que financia</t>
        </is>
      </c>
      <c r="D4" s="3" t="inlineStr">
        <is>
          <t>Situação</t>
        </is>
      </c>
      <c r="E4" s="3" t="inlineStr">
        <is>
          <t>Status detail</t>
        </is>
      </c>
      <c r="F4" s="3" t="inlineStr">
        <is>
          <t>Fonte</t>
        </is>
      </c>
    </row>
    <row r="5">
      <c r="A5" t="inlineStr">
        <is>
          <t>SITCE - Descarbonizacao e Eficiencia Energetica (MPR-2026-01)</t>
        </is>
      </c>
      <c r="B5" t="inlineStr">
        <is>
          <t>COMPETE 2030</t>
        </is>
      </c>
      <c r="C5" s="11" t="inlineStr">
        <is>
          <t>cofinanciamento FEDER de até 85% para equipamentos/alterações de processo de economia de energia; lista de custos elegíveis (medição/software) não verificada</t>
        </is>
      </c>
      <c r="D5" t="inlineStr">
        <is>
          <t>não verificado</t>
        </is>
      </c>
      <c r="E5" s="11" t="inlineStr">
        <is>
          <t>Fase 3 aberta até 30 dez 2026 apenas para grandes empresas (RCI); fases para PME encerradas em maio 2026</t>
        </is>
      </c>
      <c r="F5" s="4" t="inlineStr">
        <is>
          <t>https://www.compete2030.gov.pt/avisos/sitce-descarbonizacao-e-eficiencia-energetica-mpr-2026-01/</t>
        </is>
      </c>
    </row>
    <row r="6">
      <c r="A6" t="inlineStr">
        <is>
          <t>SICE - Inovacao Produtiva (MPR-2026-6)</t>
        </is>
      </c>
      <c r="B6" t="inlineStr">
        <is>
          <t>COMPETE 2030 / Portugal 2030</t>
        </is>
      </c>
      <c r="C6" s="11" t="inlineStr">
        <is>
          <t>Subvenções à inovação produtiva de PME, incl. alterações fundamentais no processo produtivo; 40-60% na chamada de 2024 (taxas de 2026 não verificadas)</t>
        </is>
      </c>
      <c r="D6" t="inlineStr">
        <is>
          <t>não verificado</t>
        </is>
      </c>
      <c r="E6" s="11" t="inlineStr">
        <is>
          <t>chamada encerrada em 30 set 2026; próxima chamada desconhecida</t>
        </is>
      </c>
      <c r="F6" s="4" t="inlineStr">
        <is>
          <t>https://compete2030.gov.pt/avisos/</t>
        </is>
      </c>
    </row>
  </sheetData>
  <hyperlinks>
    <hyperlink xmlns:r="http://schemas.openxmlformats.org/officeDocument/2006/relationships" ref="F5" r:id="rId1"/>
    <hyperlink xmlns:r="http://schemas.openxmlformats.org/officeDocument/2006/relationships" ref="F6" r:id="rId2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26" customWidth="1" min="3" max="3"/>
    <col width="50" customWidth="1" min="4" max="4"/>
  </cols>
  <sheetData>
    <row r="1">
      <c r="A1" s="1" t="inlineStr">
        <is>
          <t>Feiras e eventos 2026–2027</t>
        </is>
      </c>
    </row>
    <row r="3">
      <c r="A3" s="3" t="inlineStr">
        <is>
          <t>Evento</t>
        </is>
      </c>
      <c r="B3" s="3" t="inlineStr">
        <is>
          <t>Cidade</t>
        </is>
      </c>
      <c r="C3" s="3" t="inlineStr">
        <is>
          <t>Datas</t>
        </is>
      </c>
      <c r="D3" s="3" t="inlineStr">
        <is>
          <t>Fonte</t>
        </is>
      </c>
    </row>
    <row r="4">
      <c r="A4" t="inlineStr">
        <is>
          <t>EMAF 2027</t>
        </is>
      </c>
      <c r="B4" t="inlineStr">
        <is>
          <t>Porto (PT), Exponor</t>
        </is>
      </c>
      <c r="C4" t="inlineStr">
        <is>
          <t>1-4 de junho de 2027</t>
        </is>
      </c>
      <c r="D4" s="4" t="inlineStr">
        <is>
          <t>https://exponor.pt/en/emaf/</t>
        </is>
      </c>
    </row>
  </sheetData>
  <hyperlinks>
    <hyperlink xmlns:r="http://schemas.openxmlformats.org/officeDocument/2006/relationships" ref="D4" r:id="rId1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Fontes e método</t>
        </is>
      </c>
    </row>
    <row r="2">
      <c r="A2" s="2" t="inlineStr">
        <is>
          <t>Os números são citados tal como publicados, com o ano e a unidade de cada fonte; não convertemos moedas nem estimamos valores em falta. As faixas de OEE seguem o processo editorial do oee-benchmark.org. Publicado pela TEEPTRAK SAS, que comercializa software de monitoramento de produção e OEE.</t>
        </is>
      </c>
    </row>
    <row r="4">
      <c r="A4" s="4" t="inlineStr">
        <is>
          <t>https://compete2030.gov.pt/avisos/</t>
        </is>
      </c>
    </row>
    <row r="5">
      <c r="A5" s="4" t="inlineStr">
        <is>
          <t>https://ec.europa.eu/eurostat/databrowser/view/isoc_eb_ain2/default/table</t>
        </is>
      </c>
    </row>
    <row r="6">
      <c r="A6" s="4" t="inlineStr">
        <is>
          <t>https://ec.europa.eu/eurostat/databrowser/view/lc_lci_lev/default/table</t>
        </is>
      </c>
    </row>
    <row r="7">
      <c r="A7" s="4" t="inlineStr">
        <is>
          <t>https://ec.europa.eu/eurostat/databrowser/view/nama_10_a10/default/table</t>
        </is>
      </c>
    </row>
    <row r="8">
      <c r="A8" s="4" t="inlineStr">
        <is>
          <t>https://ec.europa.eu/eurostat/databrowser/view/nama_10_a10_e/default/table</t>
        </is>
      </c>
    </row>
    <row r="9">
      <c r="A9" s="4" t="inlineStr">
        <is>
          <t>https://ec.europa.eu/eurostat/databrowser/view/nama_10_a64/default/table</t>
        </is>
      </c>
    </row>
    <row r="10">
      <c r="A10" s="4" t="inlineStr">
        <is>
          <t>https://ec.europa.eu/eurostat/databrowser/view/nrg_pc_205/default/table</t>
        </is>
      </c>
    </row>
    <row r="11">
      <c r="A11" s="4" t="inlineStr">
        <is>
          <t>https://ec.europa.eu/eurostat/databrowser/view/sbs_ovw_act/default/table</t>
        </is>
      </c>
    </row>
    <row r="12">
      <c r="A12" s="4" t="inlineStr">
        <is>
          <t>https://exponor.pt/en/emaf/</t>
        </is>
      </c>
    </row>
    <row r="13">
      <c r="A13" s="4" t="inlineStr">
        <is>
          <t>https://www.compete2030.gov.pt/avisos/sitce-descarbonizacao-e-eficiencia-energetica-mpr-2026-01/</t>
        </is>
      </c>
    </row>
    <row r="14">
      <c r="A14" s="4" t="inlineStr">
        <is>
          <t>https://www.ine.pt</t>
        </is>
      </c>
    </row>
    <row r="16">
      <c r="A16" s="2" t="inlineStr">
        <is>
          <t>© 2026 oee-benchmark.org · TEEPTRAK SAS · CC BY-SA 4.0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2026-10-10T15:47:15Z</dcterms:created>
  <dcterms:modified xmlns:dcterms="http://purl.org/dc/terms/" xmlns:xsi="http://www.w3.org/2001/XMLSchema-instance" xsi:type="dcterms:W3CDTF">2026-10-10T15:47:15Z</dcterms:modified>
</cp:coreProperties>
</file>