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uczowe dane" sheetId="1" state="visible" r:id="rId1"/>
    <sheet xmlns:r="http://schemas.openxmlformats.org/officeDocument/2006/relationships" name="Ośrodki przemysłowe" sheetId="2" state="visible" r:id="rId2"/>
    <sheet xmlns:r="http://schemas.openxmlformats.org/officeDocument/2006/relationships" name="Sektor OEE" sheetId="3" state="visible" r:id="rId3"/>
    <sheet xmlns:r="http://schemas.openxmlformats.org/officeDocument/2006/relationships" name="Szacowany koszt przestojów" sheetId="4" state="visible" r:id="rId4"/>
    <sheet xmlns:r="http://schemas.openxmlformats.org/officeDocument/2006/relationships" name="Program" sheetId="5" state="visible" r:id="rId5"/>
    <sheet xmlns:r="http://schemas.openxmlformats.org/officeDocument/2006/relationships" name="Wydarzenie" sheetId="6" state="visible" r:id="rId6"/>
    <sheet xmlns:r="http://schemas.openxmlformats.org/officeDocument/2006/relationships" name="Źródła i metod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PL22?format=JSON&amp;startPeriod=2022&amp;lang=en" TargetMode="External" Id="rId1"/><Relationship Type="http://schemas.openxmlformats.org/officeDocument/2006/relationships/hyperlink" Target="https://ec.europa.eu/eurostat/api/dissemination/sdmx/2.1/data/nama_10r_3empers/A.THS.EMP.C.PL41?format=JSON&amp;startPeriod=2022&amp;lang=en" TargetMode="External" Id="rId2"/><Relationship Type="http://schemas.openxmlformats.org/officeDocument/2006/relationships/hyperlink" Target="https://ec.europa.eu/eurostat/api/dissemination/sdmx/2.1/data/nama_10r_3empers/A.THS.EMP.C.PL51?format=JSON&amp;startPeriod=2022&amp;lang=en" TargetMode="External" Id="rId3"/><Relationship Type="http://schemas.openxmlformats.org/officeDocument/2006/relationships/hyperlink" Target="https://ec.europa.eu/eurostat/api/dissemination/sdmx/2.1/data/nama_10r_3empers/A.THS.EMP.C.PL21?format=JSON&amp;startPeriod=2022&amp;lang=en" TargetMode="External" Id="rId4"/><Relationship Type="http://schemas.openxmlformats.org/officeDocument/2006/relationships/hyperlink" Target="https://ec.europa.eu/eurostat/api/dissemination/sdmx/2.1/data/nama_10r_3empers/A.THS.EMP.C.PL71?format=JSON&amp;startPeriod=2022&amp;lang=en" TargetMode="External" Id="rId5"/></Relationships>
</file>

<file path=xl/worksheets/_rels/sheet5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euro-funding.com/pl/blog/ulga-na-robotyzacje-po-2026-r-do-sejmu-trafil-projekt-zwiekszajacy-odliczenie-do-100-proc/" TargetMode="External" Id="rId2"/><Relationship Type="http://schemas.openxmlformats.org/officeDocument/2006/relationships/hyperlink" Target="https://www.parp.gov.pl/component/content/article/90493:do-50-mln-zl-na-wdrozenie-innowacji-parp-oglasza-nabor-w-sciezce-smart" TargetMode="External" Id="rId3"/><Relationship Type="http://schemas.openxmlformats.org/officeDocument/2006/relationships/hyperlink" Target="https://senseconsulting.pl/rozwoj-msp/" TargetMode="External" Id="rId4"/></Relationships>
</file>

<file path=xl/worksheets/_rels/sheet6.xml.rels><Relationships xmlns="http://schemas.openxmlformats.org/package/2006/relationships"><Relationship Type="http://schemas.openxmlformats.org/officeDocument/2006/relationships/hyperlink" Target="https://itm-europe.pl/en/" TargetMode="External" Id="rId1"/><Relationship Type="http://schemas.openxmlformats.org/officeDocument/2006/relationships/hyperlink" Target="https://industryweek.pl/en/" TargetMode="External" Id="rId2"/><Relationship Type="http://schemas.openxmlformats.org/officeDocument/2006/relationships/hyperlink" Target="https://automaticaexpo.com/en/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automaticaexpo.com/en/" TargetMode="External" Id="rId1"/><Relationship Type="http://schemas.openxmlformats.org/officeDocument/2006/relationships/hyperlink" Target="https://digit.arp.pl/" TargetMode="External" Id="rId2"/><Relationship Type="http://schemas.openxmlformats.org/officeDocument/2006/relationships/hyperlink" Target="https://ec.europa.eu/eurostat/api/dissemination/sdmx/2.1/data/nama_10r_3empers/A.THS.EMP.C.PL21?format=JSON&amp;startPeriod=2022&amp;lang=en" TargetMode="External" Id="rId3"/><Relationship Type="http://schemas.openxmlformats.org/officeDocument/2006/relationships/hyperlink" Target="https://ec.europa.eu/eurostat/api/dissemination/sdmx/2.1/data/nama_10r_3empers/A.THS.EMP.C.PL22?format=JSON&amp;startPeriod=2022&amp;lang=en" TargetMode="External" Id="rId4"/><Relationship Type="http://schemas.openxmlformats.org/officeDocument/2006/relationships/hyperlink" Target="https://ec.europa.eu/eurostat/api/dissemination/sdmx/2.1/data/nama_10r_3empers/A.THS.EMP.C.PL41?format=JSON&amp;startPeriod=2022&amp;lang=en" TargetMode="External" Id="rId5"/><Relationship Type="http://schemas.openxmlformats.org/officeDocument/2006/relationships/hyperlink" Target="https://ec.europa.eu/eurostat/api/dissemination/sdmx/2.1/data/nama_10r_3empers/A.THS.EMP.C.PL51?format=JSON&amp;startPeriod=2022&amp;lang=en" TargetMode="External" Id="rId6"/><Relationship Type="http://schemas.openxmlformats.org/officeDocument/2006/relationships/hyperlink" Target="https://ec.europa.eu/eurostat/api/dissemination/sdmx/2.1/data/nama_10r_3empers/A.THS.EMP.C.PL71?format=JSON&amp;startPeriod=2022&amp;lang=en" TargetMode="External" Id="rId7"/><Relationship Type="http://schemas.openxmlformats.org/officeDocument/2006/relationships/hyperlink" Target="https://ec.europa.eu/eurostat/databrowser/view/isoc_eb_ain2/default/table" TargetMode="External" Id="rId8"/><Relationship Type="http://schemas.openxmlformats.org/officeDocument/2006/relationships/hyperlink" Target="https://ec.europa.eu/eurostat/databrowser/view/lc_lci_lev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ec.europa.eu/eurostat/databrowser/view/nama_10_a64/default/table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ec.europa.eu/eurostat/databrowser/view/sbs_ovw_act/default/table" TargetMode="External" Id="rId14"/><Relationship Type="http://schemas.openxmlformats.org/officeDocument/2006/relationships/hyperlink" Target="https://euro-funding.com/pl/blog/ulga-na-robotyzacje-po-2026-r-do-sejmu-trafil-projekt-zwiekszajacy-odliczenie-do-100-proc/" TargetMode="External" Id="rId15"/><Relationship Type="http://schemas.openxmlformats.org/officeDocument/2006/relationships/hyperlink" Target="https://industryweek.pl/en/" TargetMode="External" Id="rId16"/><Relationship Type="http://schemas.openxmlformats.org/officeDocument/2006/relationships/hyperlink" Target="https://itm-europe.pl/en/" TargetMode="External" Id="rId17"/><Relationship Type="http://schemas.openxmlformats.org/officeDocument/2006/relationships/hyperlink" Target="https://poland.arcelormittal.com/" TargetMode="External" Id="rId18"/><Relationship Type="http://schemas.openxmlformats.org/officeDocument/2006/relationships/hyperlink" Target="https://senseconsulting.pl/rozwoj-msp/" TargetMode="External" Id="rId19"/><Relationship Type="http://schemas.openxmlformats.org/officeDocument/2006/relationships/hyperlink" Target="https://spidersweb.pl/2026/09/polska-zostaje-w-tyle-robotyzacja-fabryk.html" TargetMode="External" Id="rId20"/><Relationship Type="http://schemas.openxmlformats.org/officeDocument/2006/relationships/hyperlink" Target="https://stat.gov.pl" TargetMode="External" Id="rId21"/><Relationship Type="http://schemas.openxmlformats.org/officeDocument/2006/relationships/hyperlink" Target="https://www.amica.pl/" TargetMode="External" Id="rId22"/><Relationship Type="http://schemas.openxmlformats.org/officeDocument/2006/relationships/hyperlink" Target="https://www.bekoeurope.com/" TargetMode="External" Id="rId23"/><Relationship Type="http://schemas.openxmlformats.org/officeDocument/2006/relationships/hyperlink" Target="https://www.bsh-group.com/" TargetMode="External" Id="rId24"/><Relationship Type="http://schemas.openxmlformats.org/officeDocument/2006/relationships/hyperlink" Target="https://www.lgensol.com/" TargetMode="External" Id="rId25"/><Relationship Type="http://schemas.openxmlformats.org/officeDocument/2006/relationships/hyperlink" Target="https://www.mercedes-benz.pl/" TargetMode="External" Id="rId26"/><Relationship Type="http://schemas.openxmlformats.org/officeDocument/2006/relationships/hyperlink" Target="https://www.parp.gov.pl/component/content/article/90493:do-50-mln-zl-na-wdrozenie-innowacji-parp-oglasza-nabor-w-sciezce-smart" TargetMode="External" Id="rId27"/><Relationship Type="http://schemas.openxmlformats.org/officeDocument/2006/relationships/hyperlink" Target="https://www.pg.com/" TargetMode="External" Id="rId28"/><Relationship Type="http://schemas.openxmlformats.org/officeDocument/2006/relationships/hyperlink" Target="https://www.pmi.com/" TargetMode="External" Id="rId29"/><Relationship Type="http://schemas.openxmlformats.org/officeDocument/2006/relationships/hyperlink" Target="https://www.solarisbus.com/" TargetMode="External" Id="rId30"/><Relationship Type="http://schemas.openxmlformats.org/officeDocument/2006/relationships/hyperlink" Target="https://www.stellantis.com/" TargetMode="External" Id="rId31"/><Relationship Type="http://schemas.openxmlformats.org/officeDocument/2006/relationships/hyperlink" Target="https://www.toyotapl.com/" TargetMode="External" Id="rId32"/><Relationship Type="http://schemas.openxmlformats.org/officeDocument/2006/relationships/hyperlink" Target="https://www.valeo.com/" TargetMode="External" Id="rId33"/><Relationship Type="http://schemas.openxmlformats.org/officeDocument/2006/relationships/hyperlink" Target="https://www.vw-poznan.pl/" TargetMode="External" Id="rId3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Pakiet benchmarkowy OEE Polska 2026</t>
        </is>
      </c>
    </row>
    <row r="2">
      <c r="A2" s="2" t="inlineStr">
        <is>
          <t>Dane sprawdzono w październiku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Udział przemysłu przetwórczego</t>
        </is>
      </c>
      <c r="B5" t="inlineStr">
        <is>
          <t>16,3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cee_research/market.md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Wartość dodana przemysłu przetwórczego</t>
        </is>
      </c>
      <c r="B6" t="inlineStr">
        <is>
          <t>132,9</t>
        </is>
      </c>
      <c r="C6" t="inlineStr">
        <is>
          <t>EUR bn, manufacturing GVA, current prices</t>
        </is>
      </c>
      <c r="D6" t="n">
        <v>2025</v>
      </c>
      <c r="E6" t="inlineStr">
        <is>
          <t>cee_research/market.md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Zatrudnienie w przemyśle przetwórczym</t>
        </is>
      </c>
      <c r="B7" t="inlineStr">
        <is>
          <t>3.362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cee_research/market.md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Przedsiębiorstwa przemysłu przetwórczego</t>
        </is>
      </c>
      <c r="B8" t="inlineStr">
        <is>
          <t>241.254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cee_research/market.md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Koszt pracy (przemysł przetwórczy)</t>
        </is>
      </c>
      <c r="B9" t="inlineStr">
        <is>
          <t>17,1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cee_research/market.md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Cena energii elektrycznej dla przemysłu</t>
        </is>
      </c>
      <c r="B10" t="inlineStr">
        <is>
          <t>0,214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cee_research/market.md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Gęstość robotyzacji</t>
        </is>
      </c>
      <c r="B11" t="inlineStr">
        <is>
          <t>81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Przedsiębiorstwa wykorzystujące AI</t>
        </is>
      </c>
      <c r="B12" t="inlineStr">
        <is>
          <t>7,7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cee_research/market.md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Nota redakcyjna</t>
        </is>
      </c>
    </row>
    <row r="15" ht="150" customHeight="1">
      <c r="A15" s="6" t="inlineStr">
        <is>
          <t>W polskim przemyśle przetwórczym pracuje 3,4 mln osób, a koszt pracy wynosi 17,1 EUR za godzinę; głównymi ośrodkami są województwa śląskie, wielkopolskie i dolnośląskie. Gęstość robotyzacji (81 robotów na 10 000 pracowników) jest najniższa wśród europejskich rynków poziomu 1, co oznacza, że pierwszymi stratami do odzyskania w ramach OEE (wskaźnika efektywności wyposażenia) są zwykle dostępność i przezbrojenia, a nie prędkość maszyn. W strukturze sektorowej przeważają przemysł spożywczy, wyroby metalowe, guma i tworzywa sztuczne oraz motoryzacja. Ulga na robotyzację obejmuje inwestycje realizowane w 2026 roku, a drugi nabór w programie Dig.IT jest planowany na koniec 2026 roku.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Ośrodki przemysłowe · Polska</t>
        </is>
      </c>
    </row>
    <row r="3">
      <c r="A3" s="3" t="inlineStr">
        <is>
          <t>Ośrodek</t>
        </is>
      </c>
      <c r="B3" s="3" t="inlineStr">
        <is>
          <t>Code</t>
        </is>
      </c>
      <c r="C3" s="3" t="inlineStr">
        <is>
          <t>Zatrudnienie w przemyśle przetwórczym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Kluczowe sektory</t>
        </is>
      </c>
      <c r="G3" s="3" t="inlineStr">
        <is>
          <t>Znaczące zakłady</t>
        </is>
      </c>
      <c r="H3" s="3" t="inlineStr">
        <is>
          <t>Źródło</t>
        </is>
      </c>
    </row>
    <row r="4">
      <c r="A4" t="inlineStr">
        <is>
          <t>Katowice–Gliwice–Tychy / śląskie</t>
        </is>
      </c>
      <c r="B4" t="inlineStr">
        <is>
          <t>PL22</t>
        </is>
      </c>
      <c r="C4" t="n">
        <v>413.8</v>
      </c>
      <c r="D4" t="inlineStr">
        <is>
          <t>thousand persons · zatrudnienie w przetwórstwie przemysłowym (NACE C, pracujący)</t>
        </is>
      </c>
      <c r="E4" t="n">
        <v>2023</v>
      </c>
      <c r="F4" t="inlineStr">
        <is>
          <t>OEM motoryzacyjni i dostawcy, stal i metale, maszyny, żywność</t>
        </is>
      </c>
      <c r="G4" t="inlineStr">
        <is>
          <t>Stellantis – Tychy; Stellantis – Gliwice; ArcelorMittal Poland – Dabrowa Gornicza</t>
        </is>
      </c>
      <c r="H4" s="4" t="inlineStr">
        <is>
          <t>https://ec.europa.eu/eurostat/api/dissemination/sdmx/2.1/data/nama_10r_3empers/A.THS.EMP.C.PL22?format=JSON&amp;startPeriod=2022&amp;lang=en</t>
        </is>
      </c>
    </row>
    <row r="5">
      <c r="A5" t="inlineStr">
        <is>
          <t>Poznań / wielkopolskie</t>
        </is>
      </c>
      <c r="B5" t="inlineStr">
        <is>
          <t>PL41</t>
        </is>
      </c>
      <c r="C5" t="n">
        <v>407.9</v>
      </c>
      <c r="D5" t="inlineStr">
        <is>
          <t>thousand persons · zatrudnienie w przetwórstwie przemysłowym (NACE C, pracujący)</t>
        </is>
      </c>
      <c r="E5" t="n">
        <v>2023</v>
      </c>
      <c r="F5" t="inlineStr">
        <is>
          <t>motoryzacja, autobusy, sprzęt AGD, żywność</t>
        </is>
      </c>
      <c r="G5" t="inlineStr">
        <is>
          <t>Volkswagen Poznan – Poznan / Wrzesnia; Solaris Bus &amp; Coach – Bolechowo; Amica – Wronki</t>
        </is>
      </c>
      <c r="H5" s="4" t="inlineStr">
        <is>
          <t>https://ec.europa.eu/eurostat/api/dissemination/sdmx/2.1/data/nama_10r_3empers/A.THS.EMP.C.PL41?format=JSON&amp;startPeriod=2022&amp;lang=en</t>
        </is>
      </c>
    </row>
    <row r="6">
      <c r="A6" t="inlineStr">
        <is>
          <t>Wrocław / dolnośląskie</t>
        </is>
      </c>
      <c r="B6" t="inlineStr">
        <is>
          <t>PL51</t>
        </is>
      </c>
      <c r="C6" t="n">
        <v>274.6</v>
      </c>
      <c r="D6" t="inlineStr">
        <is>
          <t>thousand persons · zatrudnienie w przetwórstwie przemysłowym (NACE C, pracujący)</t>
        </is>
      </c>
      <c r="E6" t="n">
        <v>2023</v>
      </c>
      <c r="F6" t="inlineStr">
        <is>
          <t>motoryzacja i elektromobilność, baterie, sprzęt AGD, elektronika</t>
        </is>
      </c>
      <c r="G6" t="inlineStr">
        <is>
          <t>Toyota Motor Manufacturing Poland – Walbrzych; Mercedes-Benz – Jawor; LG Energy Solution Wroclaw – Biskupice Podgorne</t>
        </is>
      </c>
      <c r="H6" s="4" t="inlineStr">
        <is>
          <t>https://ec.europa.eu/eurostat/api/dissemination/sdmx/2.1/data/nama_10r_3empers/A.THS.EMP.C.PL51?format=JSON&amp;startPeriod=2022&amp;lang=en</t>
        </is>
      </c>
    </row>
    <row r="7">
      <c r="A7" t="inlineStr">
        <is>
          <t>Kraków / małopolskie</t>
        </is>
      </c>
      <c r="B7" t="inlineStr">
        <is>
          <t>PL21</t>
        </is>
      </c>
      <c r="C7" t="n">
        <v>267.3</v>
      </c>
      <c r="D7" t="inlineStr">
        <is>
          <t>thousand persons · zatrudnienie w przetwórstwie przemysłowym (NACE C, pracujący)</t>
        </is>
      </c>
      <c r="E7" t="n">
        <v>2023</v>
      </c>
      <c r="F7" t="inlineStr">
        <is>
          <t>stal, komponenty motoryzacyjne, tytoń i żywność, chemikalia</t>
        </is>
      </c>
      <c r="G7" t="inlineStr">
        <is>
          <t>ArcelorMittal Poland – Krakow; Valeo – Skawina; Philip Morris Polska – Krakow</t>
        </is>
      </c>
      <c r="H7" s="4" t="inlineStr">
        <is>
          <t>https://ec.europa.eu/eurostat/api/dissemination/sdmx/2.1/data/nama_10r_3empers/A.THS.EMP.C.PL21?format=JSON&amp;startPeriod=2022&amp;lang=en</t>
        </is>
      </c>
    </row>
    <row r="8">
      <c r="A8" t="inlineStr">
        <is>
          <t>Łódź / łódzkie</t>
        </is>
      </c>
      <c r="B8" t="inlineStr">
        <is>
          <t>PL71</t>
        </is>
      </c>
      <c r="C8" t="n">
        <v>227.1</v>
      </c>
      <c r="D8" t="inlineStr">
        <is>
          <t>thousand persons · zatrudnienie w przetwórstwie przemysłowym (NACE C, pracujący)</t>
        </is>
      </c>
      <c r="E8" t="n">
        <v>2023</v>
      </c>
      <c r="F8" t="inlineStr">
        <is>
          <t>sprzęt AGD, dobra konsumpcyjne, tekstylia, ceramika</t>
        </is>
      </c>
      <c r="G8" t="inlineStr">
        <is>
          <t>BSH Hausgeraete – Lodz; Procter &amp; Gamble (Gillette) – Lodz; Beko Europe (ex-Whirlpool) – Lodz</t>
        </is>
      </c>
      <c r="H8" s="4" t="inlineStr">
        <is>
          <t>https://ec.europa.eu/eurostat/api/dissemination/sdmx/2.1/data/nama_10r_3empers/A.THS.EMP.C.PL71?format=JSON&amp;startPeriod=2022&amp;lang=en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Wiodące sektory i obowiązujące w nich przedziały OEE</t>
        </is>
      </c>
    </row>
    <row r="2">
      <c r="A2" s="2" t="inlineStr">
        <is>
          <t>Pierwsze kolumny przedstawiają strukturę sektorową kraju Polska (GUS (Glowny Urzad Statystyczny)). Kolumny OEE zawierają redakcyjne przedziały oee-benchmark.org dla danego typu sektora: są to benchmarki dla zakładów, a nie statystyki krajowe.</t>
        </is>
      </c>
    </row>
    <row r="4">
      <c r="A4" s="3" t="inlineStr">
        <is>
          <t>Sektor</t>
        </is>
      </c>
      <c r="B4" s="3" t="inlineStr">
        <is>
          <t>Udział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Typowe OEE</t>
        </is>
      </c>
      <c r="F4" s="3" t="inlineStr">
        <is>
          <t>Cel klasy światowej</t>
        </is>
      </c>
      <c r="G4" s="3" t="inlineStr">
        <is>
          <t>A × P × Q</t>
        </is>
      </c>
      <c r="H4" s="3" t="inlineStr">
        <is>
          <t>Dominująca strata</t>
        </is>
      </c>
    </row>
    <row r="5">
      <c r="A5" t="inlineStr">
        <is>
          <t>Żywność, napoje, tytoń (C10-C12)</t>
        </is>
      </c>
      <c r="B5" t="inlineStr">
        <is>
          <t>WDB 20,120 mln EUR (ceny bieżące)</t>
        </is>
      </c>
      <c r="C5" t="n">
        <v>2023</v>
      </c>
      <c r="D5" t="inlineStr">
        <is>
          <t>Żywność i napoje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Przezbrojenia i straty rozruchowe</t>
        </is>
      </c>
    </row>
    <row r="6">
      <c r="A6" t="inlineStr">
        <is>
          <t>Metalowe wyroby gotowe (C25)</t>
        </is>
      </c>
      <c r="B6" t="inlineStr">
        <is>
          <t>WDB 15,408 mln EUR (ceny bieżące)</t>
        </is>
      </c>
      <c r="C6" t="n">
        <v>2023</v>
      </c>
      <c r="D6" t="inlineStr">
        <is>
          <t>Obróbka metali / warsztat mechaniczny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Przezbrojenia i bieg jałowy</t>
        </is>
      </c>
    </row>
    <row r="7">
      <c r="A7" t="inlineStr">
        <is>
          <t>Wyroby z gumy i tworzyw sztucznych (C22)</t>
        </is>
      </c>
      <c r="B7" t="inlineStr">
        <is>
          <t>WDB 10,616 mln EUR (ceny bieżące)</t>
        </is>
      </c>
      <c r="C7" t="n">
        <v>2023</v>
      </c>
      <c r="D7" t="inlineStr">
        <is>
          <t>Wtrysk tworzyw sztucznych</t>
        </is>
      </c>
      <c r="E7" t="inlineStr">
        <is>
          <t>55–70%</t>
        </is>
      </c>
      <c r="F7" t="inlineStr">
        <is>
          <t>80%</t>
        </is>
      </c>
      <c r="G7" t="inlineStr">
        <is>
          <t>88% × 90% × 97%</t>
        </is>
      </c>
      <c r="H7" t="inlineStr">
        <is>
          <t>Mikroprzestoje</t>
        </is>
      </c>
    </row>
    <row r="8">
      <c r="A8" t="inlineStr">
        <is>
          <t>Pojazdy samochodowe (C29)</t>
        </is>
      </c>
      <c r="B8" t="inlineStr">
        <is>
          <t>WDB 9,238 mln EUR (ceny bieżące)</t>
        </is>
      </c>
      <c r="C8" t="n">
        <v>2023</v>
      </c>
      <c r="D8" t="inlineStr">
        <is>
          <t>Motoryzacja (montaż tier 1)</t>
        </is>
      </c>
      <c r="E8" t="inlineStr">
        <is>
          <t>70–85%</t>
        </is>
      </c>
      <c r="F8" t="inlineStr">
        <is>
          <t>85%</t>
        </is>
      </c>
      <c r="G8" t="inlineStr">
        <is>
          <t>92% × 95% × 99.5%</t>
        </is>
      </c>
      <c r="H8" t="inlineStr">
        <is>
          <t>Przezbrojenia i mikroprzestoje</t>
        </is>
      </c>
    </row>
    <row r="9">
      <c r="A9" t="inlineStr">
        <is>
          <t>Meble i pozostała produkcja (C31-C32)</t>
        </is>
      </c>
      <c r="B9" t="inlineStr">
        <is>
          <t>WDB 7,658 mln EUR (ceny bieżące)</t>
        </is>
      </c>
      <c r="C9" t="n">
        <v>2023</v>
      </c>
      <c r="D9" t="inlineStr">
        <is>
          <t>Obróbka metali / warsztat mechaniczny</t>
        </is>
      </c>
      <c r="E9" t="inlineStr">
        <is>
          <t>45–65%</t>
        </is>
      </c>
      <c r="F9" t="inlineStr">
        <is>
          <t>78%</t>
        </is>
      </c>
      <c r="G9" t="inlineStr">
        <is>
          <t>85% × 88% × 96%</t>
        </is>
      </c>
      <c r="H9" t="inlineStr">
        <is>
          <t>Przezbrojenia i bieg jałowy</t>
        </is>
      </c>
    </row>
    <row r="11">
      <c r="A11" s="5" t="inlineStr">
        <is>
          <t>oee-benchmark.org Sektor</t>
        </is>
      </c>
    </row>
    <row r="12">
      <c r="A12" s="3" t="inlineStr">
        <is>
          <t>Sektor</t>
        </is>
      </c>
      <c r="B12" s="3" t="inlineStr">
        <is>
          <t>Typowe OEE</t>
        </is>
      </c>
      <c r="C12" s="3" t="inlineStr">
        <is>
          <t>Cel klasy światowej</t>
        </is>
      </c>
      <c r="D12" s="3" t="inlineStr">
        <is>
          <t>A × P × Q</t>
        </is>
      </c>
      <c r="E12" s="3" t="inlineStr">
        <is>
          <t>Dominująca strata</t>
        </is>
      </c>
    </row>
    <row r="13">
      <c r="A13" t="inlineStr">
        <is>
          <t>Motoryzacja (montaż tier 1)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Przezbrojenia i mikroprzestoje</t>
        </is>
      </c>
    </row>
    <row r="14">
      <c r="A14" t="inlineStr">
        <is>
          <t>Elektronika i półprzewodniki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Obniżona prędkość i wady</t>
        </is>
      </c>
    </row>
    <row r="15">
      <c r="A15" t="inlineStr">
        <is>
          <t>Żywność i napoje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Przezbrojenia i straty rozruchowe</t>
        </is>
      </c>
    </row>
    <row r="16">
      <c r="A16" t="inlineStr">
        <is>
          <t>Farmacja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Walidacja i przezbrojenia</t>
        </is>
      </c>
    </row>
    <row r="17">
      <c r="A17" t="inlineStr">
        <is>
          <t>Procesy ciągłe (chemia, celuloza)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Nieplanowane przestoje</t>
        </is>
      </c>
    </row>
    <row r="18">
      <c r="A18" t="inlineStr">
        <is>
          <t>Obróbka metali / warsztat mechaniczny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Przezbrojenia i bieg jałowy</t>
        </is>
      </c>
    </row>
    <row r="19">
      <c r="A19" t="inlineStr">
        <is>
          <t>Wtrysk tworzyw sztucznych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Mikroprzestoje</t>
        </is>
      </c>
    </row>
    <row r="20">
      <c r="A20" t="inlineStr">
        <is>
          <t>Tekstylia / odzież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Obniżona prędkość i jakość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Kalkulator kosztu przestojów: wartości domyślne dla kraju Polska</t>
        </is>
      </c>
    </row>
    <row r="2" ht="45" customHeight="1">
      <c r="A2" s="7" t="inlineStr">
        <is>
          <t>Po zmianie dowolnej wartości wynik aktualizuje się automatycznie. Domyślne koszty pracy i energii elektrycznej to przytoczone wyżej statystyki krajowe, a nie dane Państwa zakładu; aby uzyskać rzetelne oszacowanie, należy je zastąpić własnymi liczbami.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Godziny nieplanowanych przestojów miesięcznie</t>
        </is>
      </c>
      <c r="B5" s="8" t="n">
        <v>20</v>
      </c>
    </row>
    <row r="6">
      <c r="A6" t="inlineStr">
        <is>
          <t>Liczba dotkniętych linii lub maszyn</t>
        </is>
      </c>
      <c r="B6" s="8" t="n">
        <v>1</v>
      </c>
    </row>
    <row r="7">
      <c r="A7" t="inlineStr">
        <is>
          <t>Operatorzy na linię</t>
        </is>
      </c>
      <c r="B7" s="8" t="n">
        <v>3</v>
      </c>
    </row>
    <row r="8">
      <c r="A8" t="inlineStr">
        <is>
          <t>Całkowity koszt pracy za godzinę (EUR)</t>
        </is>
      </c>
      <c r="B8" s="8" t="n">
        <v>17.1</v>
      </c>
    </row>
    <row r="9">
      <c r="A9" t="inlineStr">
        <is>
          <t>Cena energii elektrycznej za kWh (EUR)</t>
        </is>
      </c>
      <c r="B9" s="8" t="n">
        <v>0.214</v>
      </c>
    </row>
    <row r="10">
      <c r="A10" t="inlineStr">
        <is>
          <t>Średnie obciążenie na linię (kW)</t>
        </is>
      </c>
      <c r="B10" s="8" t="n">
        <v>50</v>
      </c>
    </row>
    <row r="11">
      <c r="A11" t="inlineStr">
        <is>
          <t>Utracona marża pokrycia za godzinę (Państwa wartość) (EUR)</t>
        </is>
      </c>
      <c r="B11" s="8" t="n">
        <v>0</v>
      </c>
    </row>
    <row r="13">
      <c r="A13" s="5" t="inlineStr">
        <is>
          <t>Szacowany koszt przestojów</t>
        </is>
      </c>
    </row>
    <row r="14">
      <c r="A14" t="inlineStr">
        <is>
          <t>praca / miesięcznie</t>
        </is>
      </c>
      <c r="B14" s="9">
        <f>B5*B6*B7*B8</f>
        <v/>
      </c>
    </row>
    <row r="15">
      <c r="A15" t="inlineStr">
        <is>
          <t>energia / miesięcznie</t>
        </is>
      </c>
      <c r="B15" s="9">
        <f>B5*B6*B10*B9</f>
        <v/>
      </c>
    </row>
    <row r="16">
      <c r="A16" t="inlineStr">
        <is>
          <t>utracona marża / miesięcznie</t>
        </is>
      </c>
      <c r="B16" s="9">
        <f>B5*B6*B11</f>
        <v/>
      </c>
    </row>
    <row r="17">
      <c r="A17" t="inlineStr">
        <is>
          <t>Szacowany koszt przestojów / miesięcznie</t>
        </is>
      </c>
      <c r="B17" s="10">
        <f>B14+B15+B16</f>
        <v/>
      </c>
    </row>
    <row r="18">
      <c r="A18" t="inlineStr">
        <is>
          <t>Szacowany koszt przestojów / rocznie</t>
        </is>
      </c>
      <c r="B18" s="10">
        <f>B17*12</f>
        <v/>
      </c>
    </row>
    <row r="20">
      <c r="A20" s="2" t="inlineStr">
        <is>
          <t>Koszt pracy (przemysł przetwórczy): 2025 · Cena energii elektrycznej dla przemysłu: 2025-S2 · odczytano na stronie źródłowej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Finansowanie i instrumenty wsparcia dla projektów monitoringu (stan na październik 2026)</t>
        </is>
      </c>
    </row>
    <row r="2">
      <c r="A2" s="2" t="inlineStr">
        <is>
          <t>Programy, z których może skorzystać projekt monitoringu produkcji lub OEE. Status sprawdzono na stronie operatora w październiku 2026; wszystko, czego nie udało się potwierdzić, oznaczono jako niezweryfikowane.</t>
        </is>
      </c>
    </row>
    <row r="4">
      <c r="A4" s="3" t="inlineStr">
        <is>
          <t>Program</t>
        </is>
      </c>
      <c r="B4" s="3" t="inlineStr">
        <is>
          <t>Operator</t>
        </is>
      </c>
      <c r="C4" s="3" t="inlineStr">
        <is>
          <t>Co finansuje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Źródło</t>
        </is>
      </c>
    </row>
    <row r="5">
      <c r="A5" t="inlineStr">
        <is>
          <t>Dig.IT - Transformacja cyfrowa polskich MSP (FENG)</t>
        </is>
      </c>
      <c r="B5" t="inlineStr">
        <is>
          <t>ARP</t>
        </is>
      </c>
      <c r="C5" s="11" t="inlineStr">
        <is>
          <t>Dotacja PLN 150k-850k, maks. 50%, dla MŚP produkcyjnych/produkcyjno-usługowych; oprogramowanie, w tym MES, ERP, AI/analityka i chmura, wyraźnie kwalifikowalne</t>
        </is>
      </c>
      <c r="D5" t="inlineStr">
        <is>
          <t>niezweryfikowany</t>
        </is>
      </c>
      <c r="E5" s="11" t="inlineStr">
        <is>
          <t>pilotaż zamknięty 28 listopada 2025; 2. nabór planowany na przełomie Q3/Q4 2026 - sprawdź digit.arp.pl</t>
        </is>
      </c>
      <c r="F5" s="4" t="inlineStr">
        <is>
          <t>https://digit.arp.pl/</t>
        </is>
      </c>
    </row>
    <row r="6">
      <c r="A6" t="inlineStr">
        <is>
          <t>Ulga na robotyzacje (robotisation tax relief)</t>
        </is>
      </c>
      <c r="B6" t="inlineStr">
        <is>
          <t>Ministerstwo Finansów (CIT/PIT)</t>
        </is>
      </c>
      <c r="C6" s="11" t="inlineStr">
        <is>
          <t>dodatkowe odliczenie 50% kosztów robotyzacji, w tym oprogramowania/wartości niematerialnych i szkoleń; każda wielkość przedsiębiorstwa</t>
        </is>
      </c>
      <c r="D6" t="inlineStr">
        <is>
          <t>otwarty</t>
        </is>
      </c>
      <c r="E6" s="11" t="inlineStr">
        <is>
          <t>otwarta na lata 2022-2026; projekt ustawy o przedłużeniu w Sejmie (wynik niepewny)</t>
        </is>
      </c>
      <c r="F6" s="4" t="inlineStr">
        <is>
          <t>https://euro-funding.com/pl/blog/ulga-na-robotyzacje-po-2026-r-do-sejmu-trafil-projekt-zwiekszajacy-odliczenie-do-100-proc/</t>
        </is>
      </c>
    </row>
    <row r="7">
      <c r="A7" t="inlineStr">
        <is>
          <t>Sciezka SMART (FENG 1.1)</t>
        </is>
      </c>
      <c r="B7" t="inlineStr">
        <is>
          <t>PARP (MŚP) / NCBR (duże przedsiębiorstwa)</t>
        </is>
      </c>
      <c r="C7" s="11" t="inlineStr">
        <is>
          <t>B+R i wdrażanie wyników B+R; cyfryzacja nie jest już samodzielnym modułem w 2026 r.</t>
        </is>
      </c>
      <c r="D7" t="inlineStr">
        <is>
          <t>niezweryfikowany</t>
        </is>
      </c>
      <c r="E7" s="11" t="inlineStr">
        <is>
          <t>nabór wdrożeniowy PARP zamknięty w czerwcu 2026; nabór B+R dla MŚP październik-listopad 2026 (wg PwC) - niezweryfikowane</t>
        </is>
      </c>
      <c r="F7" s="4" t="inlineStr">
        <is>
          <t>https://www.parp.gov.pl/component/content/article/90493:do-50-mln-zl-na-wdrozenie-innowacji-parp-oglasza-nabor-w-sciezce-smart</t>
        </is>
      </c>
    </row>
    <row r="8">
      <c r="A8" t="inlineStr">
        <is>
          <t>Regional programmes FEP 2021-27 (e.g. Malopolska 1.11 digitalisation &amp; Industry 4.0)</t>
        </is>
      </c>
      <c r="B8" t="inlineStr">
        <is>
          <t>urzędy marszałkowskie województw</t>
        </is>
      </c>
      <c r="C8" s="11" t="inlineStr">
        <is>
          <t>dotacje na cyfryzację MŚP, różne w zależności od regionu</t>
        </is>
      </c>
      <c r="D8" t="inlineStr">
        <is>
          <t>niezweryfikowany</t>
        </is>
      </c>
      <c r="E8" s="11" t="inlineStr">
        <is>
          <t>niezweryfikowane w poszczególnych regionach</t>
        </is>
      </c>
      <c r="F8" s="4" t="inlineStr">
        <is>
          <t>https://senseconsulting.pl/rozwoj-msp/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Targi i wydarzenia 2026–2027</t>
        </is>
      </c>
    </row>
    <row r="3">
      <c r="A3" s="3" t="inlineStr">
        <is>
          <t>Wydarzenie</t>
        </is>
      </c>
      <c r="B3" s="3" t="inlineStr">
        <is>
          <t>Miasto</t>
        </is>
      </c>
      <c r="C3" s="3" t="inlineStr">
        <is>
          <t>Terminy</t>
        </is>
      </c>
      <c r="D3" s="3" t="inlineStr">
        <is>
          <t>Źródło</t>
        </is>
      </c>
    </row>
    <row r="4">
      <c r="A4" t="inlineStr">
        <is>
          <t>ITM Industry Europe 2027</t>
        </is>
      </c>
      <c r="B4" t="inlineStr">
        <is>
          <t>Poznan (PL), MTP</t>
        </is>
      </c>
      <c r="C4" t="inlineStr">
        <is>
          <t>7-9 września 2027</t>
        </is>
      </c>
      <c r="D4" s="4" t="inlineStr">
        <is>
          <t>https://itm-europe.pl/en/</t>
        </is>
      </c>
    </row>
    <row r="5">
      <c r="A5" t="inlineStr">
        <is>
          <t>Warsaw Industry Week 2026</t>
        </is>
      </c>
      <c r="B5" t="inlineStr">
        <is>
          <t>Nadarzyn / Warsaw (PL), Ptak Warsaw Expo</t>
        </is>
      </c>
      <c r="C5" t="inlineStr">
        <is>
          <t>3-5 listopada 2026</t>
        </is>
      </c>
      <c r="D5" s="4" t="inlineStr">
        <is>
          <t>https://industryweek.pl/en/</t>
        </is>
      </c>
    </row>
    <row r="6">
      <c r="A6" t="inlineStr">
        <is>
          <t>Warsaw Industry Automatica 2027</t>
        </is>
      </c>
      <c r="B6" t="inlineStr">
        <is>
          <t>Nadarzyn / Warsaw (PL), Ptak Warsaw Expo</t>
        </is>
      </c>
      <c r="C6" t="inlineStr">
        <is>
          <t>11-13 maja 2027</t>
        </is>
      </c>
      <c r="D6" s="4" t="inlineStr">
        <is>
          <t>https://automaticaexpo.com/en/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Źródła i metoda</t>
        </is>
      </c>
    </row>
    <row r="2">
      <c r="A2" s="2" t="inlineStr">
        <is>
          <t>Wartości przytaczamy w postaci opublikowanej, z rokiem i jednostką każdego źródła; nie przeliczamy walut ani nie szacujemy brakujących danych. Przedziały OEE są ustalane zgodnie z procesem redakcyjnym oee-benchmark.org. Wydawcą jest TEEPTRAK SAS, dostawca oprogramowania do monitoringu produkcji i OEE.</t>
        </is>
      </c>
    </row>
    <row r="4">
      <c r="A4" s="4" t="inlineStr">
        <is>
          <t>https://automaticaexpo.com/en/</t>
        </is>
      </c>
    </row>
    <row r="5">
      <c r="A5" s="4" t="inlineStr">
        <is>
          <t>https://digit.arp.pl/</t>
        </is>
      </c>
    </row>
    <row r="6">
      <c r="A6" s="4" t="inlineStr">
        <is>
          <t>https://ec.europa.eu/eurostat/api/dissemination/sdmx/2.1/data/nama_10r_3empers/A.THS.EMP.C.PL21?format=JSON&amp;startPeriod=2022&amp;lang=en</t>
        </is>
      </c>
    </row>
    <row r="7">
      <c r="A7" s="4" t="inlineStr">
        <is>
          <t>https://ec.europa.eu/eurostat/api/dissemination/sdmx/2.1/data/nama_10r_3empers/A.THS.EMP.C.PL22?format=JSON&amp;startPeriod=2022&amp;lang=en</t>
        </is>
      </c>
    </row>
    <row r="8">
      <c r="A8" s="4" t="inlineStr">
        <is>
          <t>https://ec.europa.eu/eurostat/api/dissemination/sdmx/2.1/data/nama_10r_3empers/A.THS.EMP.C.PL41?format=JSON&amp;startPeriod=2022&amp;lang=en</t>
        </is>
      </c>
    </row>
    <row r="9">
      <c r="A9" s="4" t="inlineStr">
        <is>
          <t>https://ec.europa.eu/eurostat/api/dissemination/sdmx/2.1/data/nama_10r_3empers/A.THS.EMP.C.PL51?format=JSON&amp;startPeriod=2022&amp;lang=en</t>
        </is>
      </c>
    </row>
    <row r="10">
      <c r="A10" s="4" t="inlineStr">
        <is>
          <t>https://ec.europa.eu/eurostat/api/dissemination/sdmx/2.1/data/nama_10r_3empers/A.THS.EMP.C.PL71?format=JSON&amp;startPeriod=2022&amp;lang=en</t>
        </is>
      </c>
    </row>
    <row r="11">
      <c r="A11" s="4" t="inlineStr">
        <is>
          <t>https://ec.europa.eu/eurostat/databrowser/view/isoc_eb_ain2/default/table</t>
        </is>
      </c>
    </row>
    <row r="12">
      <c r="A12" s="4" t="inlineStr">
        <is>
          <t>https://ec.europa.eu/eurostat/databrowser/view/lc_lci_lev/default/table</t>
        </is>
      </c>
    </row>
    <row r="13">
      <c r="A13" s="4" t="inlineStr">
        <is>
          <t>https://ec.europa.eu/eurostat/databrowser/view/nama_10_a10/default/table</t>
        </is>
      </c>
    </row>
    <row r="14">
      <c r="A14" s="4" t="inlineStr">
        <is>
          <t>https://ec.europa.eu/eurostat/databrowser/view/nama_10_a10_e/default/table</t>
        </is>
      </c>
    </row>
    <row r="15">
      <c r="A15" s="4" t="inlineStr">
        <is>
          <t>https://ec.europa.eu/eurostat/databrowser/view/nama_10_a64/default/table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https://ec.europa.eu/eurostat/databrowser/view/sbs_ovw_act/default/table</t>
        </is>
      </c>
    </row>
    <row r="18">
      <c r="A18" s="4" t="inlineStr">
        <is>
          <t>https://euro-funding.com/pl/blog/ulga-na-robotyzacje-po-2026-r-do-sejmu-trafil-projekt-zwiekszajacy-odliczenie-do-100-proc/</t>
        </is>
      </c>
    </row>
    <row r="19">
      <c r="A19" s="4" t="inlineStr">
        <is>
          <t>https://industryweek.pl/en/</t>
        </is>
      </c>
    </row>
    <row r="20">
      <c r="A20" s="4" t="inlineStr">
        <is>
          <t>https://itm-europe.pl/en/</t>
        </is>
      </c>
    </row>
    <row r="21">
      <c r="A21" s="4" t="inlineStr">
        <is>
          <t>https://poland.arcelormittal.com/</t>
        </is>
      </c>
    </row>
    <row r="22">
      <c r="A22" s="4" t="inlineStr">
        <is>
          <t>https://senseconsulting.pl/rozwoj-msp/</t>
        </is>
      </c>
    </row>
    <row r="23">
      <c r="A23" s="4" t="inlineStr">
        <is>
          <t>https://spidersweb.pl/2026/09/polska-zostaje-w-tyle-robotyzacja-fabryk.html</t>
        </is>
      </c>
    </row>
    <row r="24">
      <c r="A24" s="4" t="inlineStr">
        <is>
          <t>https://stat.gov.pl</t>
        </is>
      </c>
    </row>
    <row r="25">
      <c r="A25" s="4" t="inlineStr">
        <is>
          <t>https://www.amica.pl/</t>
        </is>
      </c>
    </row>
    <row r="26">
      <c r="A26" s="4" t="inlineStr">
        <is>
          <t>https://www.bekoeurope.com/</t>
        </is>
      </c>
    </row>
    <row r="27">
      <c r="A27" s="4" t="inlineStr">
        <is>
          <t>https://www.bsh-group.com/</t>
        </is>
      </c>
    </row>
    <row r="28">
      <c r="A28" s="4" t="inlineStr">
        <is>
          <t>https://www.lgensol.com/</t>
        </is>
      </c>
    </row>
    <row r="29">
      <c r="A29" s="4" t="inlineStr">
        <is>
          <t>https://www.mercedes-benz.pl/</t>
        </is>
      </c>
    </row>
    <row r="30">
      <c r="A30" s="4" t="inlineStr">
        <is>
          <t>https://www.parp.gov.pl/component/content/article/90493:do-50-mln-zl-na-wdrozenie-innowacji-parp-oglasza-nabor-w-sciezce-smart</t>
        </is>
      </c>
    </row>
    <row r="31">
      <c r="A31" s="4" t="inlineStr">
        <is>
          <t>https://www.pg.com/</t>
        </is>
      </c>
    </row>
    <row r="32">
      <c r="A32" s="4" t="inlineStr">
        <is>
          <t>https://www.pmi.com/</t>
        </is>
      </c>
    </row>
    <row r="33">
      <c r="A33" s="4" t="inlineStr">
        <is>
          <t>https://www.solarisbus.com/</t>
        </is>
      </c>
    </row>
    <row r="34">
      <c r="A34" s="4" t="inlineStr">
        <is>
          <t>https://www.stellantis.com/</t>
        </is>
      </c>
    </row>
    <row r="35">
      <c r="A35" s="4" t="inlineStr">
        <is>
          <t>https://www.toyotapl.com/</t>
        </is>
      </c>
    </row>
    <row r="36">
      <c r="A36" s="4" t="inlineStr">
        <is>
          <t>https://www.valeo.com/</t>
        </is>
      </c>
    </row>
    <row r="37">
      <c r="A37" s="4" t="inlineStr">
        <is>
          <t>https://www.vw-poznan.pl/</t>
        </is>
      </c>
    </row>
    <row r="39">
      <c r="A39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