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ey figures" sheetId="1" state="visible" r:id="rId1"/>
    <sheet xmlns:r="http://schemas.openxmlformats.org/officeDocument/2006/relationships" name="Sector OEE" sheetId="2" state="visible" r:id="rId2"/>
    <sheet xmlns:r="http://schemas.openxmlformats.org/officeDocument/2006/relationships" name="Estimated downtime cost" sheetId="3" state="visible" r:id="rId3"/>
    <sheet xmlns:r="http://schemas.openxmlformats.org/officeDocument/2006/relationships" name="Programme" sheetId="4" state="visible" r:id="rId4"/>
    <sheet xmlns:r="http://schemas.openxmlformats.org/officeDocument/2006/relationships" name="Sources and method" sheetId="5" state="visible" r:id="rId5"/>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api/dissemination/statistics/1.0/data/nama_10_a10?geo=NO&amp;unit=PC_TOT&amp;na_item=B1G&amp;nace_r2=C&amp;time=2024" TargetMode="External" Id="rId1"/><Relationship Type="http://schemas.openxmlformats.org/officeDocument/2006/relationships/hyperlink" Target="https://ec.europa.eu/eurostat/api/dissemination/statistics/1.0/data/nama_10_a10?geo=NO&amp;unit=CP_MEUR&amp;na_item=B1G&amp;nace_r2=C&amp;time=2024" TargetMode="External" Id="rId2"/><Relationship Type="http://schemas.openxmlformats.org/officeDocument/2006/relationships/hyperlink" Target="https://ec.europa.eu/eurostat/api/dissemination/statistics/1.0/data/nama_10_a10_e?geo=NO&amp;unit=THS_PER&amp;na_item=EMP_DC&amp;nace_r2=C&amp;time=2024" TargetMode="External" Id="rId3"/><Relationship Type="http://schemas.openxmlformats.org/officeDocument/2006/relationships/hyperlink" Target="https://www.ssb.no/en/virksomheter-foretak-og-regnskap/virksomheter-og-foretak/statistikk/naeringenes-okonomiske-utvikling" TargetMode="External" Id="rId4"/><Relationship Type="http://schemas.openxmlformats.org/officeDocument/2006/relationships/hyperlink" Target="https://ec.europa.eu/eurostat/api/dissemination/statistics/1.0/data/lc_lci_lev?geo=NO&amp;nace_r2=C&amp;time=2024" TargetMode="External" Id="rId5"/><Relationship Type="http://schemas.openxmlformats.org/officeDocument/2006/relationships/hyperlink" Target="https://ec.europa.eu/eurostat/api/dissemination/statistics/1.0/data/nrg_pc_205?geo=NO&amp;nrg_cons=MWH2000-19999&amp;unit=KWH&amp;currency=EUR&amp;tax=X_VAT&amp;time=2024-S2" TargetMode="External" Id="rId6"/><Relationship Type="http://schemas.openxmlformats.org/officeDocument/2006/relationships/hyperlink" Target="https://ec.europa.eu/eurostat/api/dissemination/statistics/1.0/data/isoc_eb_ain2?geo=NO&amp;time=2024&amp;unit=PC_ENT&amp;indic_is=E_AI_TANY&amp;nace_r2=C" TargetMode="External" Id="rId7"/></Relationships>
</file>

<file path=xl/worksheets/_rels/sheet4.xml.rels><Relationships xmlns="http://schemas.openxmlformats.org/package/2006/relationships"><Relationship Type="http://schemas.openxmlformats.org/officeDocument/2006/relationships/hyperlink" Target="https://enova.no/nb/bedrift/industri/stottetilbud-innen-industri/klima-og-energisatsinger-i-industrien" TargetMode="External" Id="rId1"/><Relationship Type="http://schemas.openxmlformats.org/officeDocument/2006/relationships/hyperlink" Target="https://enova.no/nb/bedrift/industri" TargetMode="External" Id="rId2"/><Relationship Type="http://schemas.openxmlformats.org/officeDocument/2006/relationships/hyperlink" Target="https://www.innovasjonnorge.no/seksjon/finansiering" TargetMode="External" Id="rId3"/></Relationships>
</file>

<file path=xl/worksheets/_rels/sheet5.xml.rels><Relationships xmlns="http://schemas.openxmlformats.org/package/2006/relationships"><Relationship Type="http://schemas.openxmlformats.org/officeDocument/2006/relationships/hyperlink" Target="https://ec.europa.eu/eurostat/api/dissemination/statistics/1.0/data/nama_10_a10?geo=NO&amp;unit=PC_TOT&amp;na_item=B1G&amp;nace_r2=C&amp;time=2024" TargetMode="External" Id="rId1"/><Relationship Type="http://schemas.openxmlformats.org/officeDocument/2006/relationships/hyperlink" Target="https://ec.europa.eu/eurostat/api/dissemination/statistics/1.0/data/nama_10_a10?geo=NO&amp;unit=CP_MEUR&amp;na_item=B1G&amp;nace_r2=C&amp;time=2024" TargetMode="External" Id="rId2"/><Relationship Type="http://schemas.openxmlformats.org/officeDocument/2006/relationships/hyperlink" Target="https://ec.europa.eu/eurostat/api/dissemination/statistics/1.0/data/nama_10_a10_e?geo=NO&amp;unit=THS_PER&amp;na_item=EMP_DC&amp;nace_r2=C&amp;time=2024" TargetMode="External" Id="rId3"/><Relationship Type="http://schemas.openxmlformats.org/officeDocument/2006/relationships/hyperlink" Target="https://api.worldbank.org/v2/country/FRA;CHE;IRL;NOR/indicator/NV.IND.MANF.ZS?format=json&amp;date=2022:2024&amp;per_page=50" TargetMode="External" Id="rId4"/><Relationship Type="http://schemas.openxmlformats.org/officeDocument/2006/relationships/hyperlink" Target="https://ec.europa.eu/eurostat/api/dissemination/statistics/1.0/data/lc_lci_lev?geo=NO&amp;nace_r2=C&amp;time=2024" TargetMode="External" Id="rId5"/><Relationship Type="http://schemas.openxmlformats.org/officeDocument/2006/relationships/hyperlink" Target="https://ec.europa.eu/eurostat/api/dissemination/statistics/1.0/data/nrg_pc_205?geo=NO&amp;nrg_cons=MWH2000-19999&amp;unit=KWH&amp;currency=EUR&amp;tax=X_VAT&amp;time=2024-S2" TargetMode="External" Id="rId6"/><Relationship Type="http://schemas.openxmlformats.org/officeDocument/2006/relationships/hyperlink" Target="https://ec.europa.eu/eurostat/api/dissemination/statistics/1.0/data/isoc_eb_ain2?geo=NO&amp;time=2024&amp;unit=PC_ENT&amp;indic_is=E_AI_TANY&amp;nace_r2=C" TargetMode="External" Id="rId7"/><Relationship Type="http://schemas.openxmlformats.org/officeDocument/2006/relationships/hyperlink" Target="https://ec.europa.eu/eurostat/api/dissemination/statistics/1.0/data/sbs_sc_ovw?geo=NO&amp;nace_r2=C&amp;indic_sbs=ENT_NR&amp;size_emp=TOTAL&amp;time=2023" TargetMode="External" Id="rId8"/><Relationship Type="http://schemas.openxmlformats.org/officeDocument/2006/relationships/hyperlink" Target="https://ec.europa.eu/eurostat/api/dissemination/statistics/1.0/data/sbs_sc_ovw?geo=NO&amp;nace_r2=C10&amp;size_emp=TOTAL&amp;time=2023&amp;indic_sbs=AV_MFG_PC" TargetMode="External" Id="rId9"/><Relationship Type="http://schemas.openxmlformats.org/officeDocument/2006/relationships/hyperlink" Target="https://ec.europa.eu/eurostat/api/dissemination/statistics/1.0/data/sbs_sc_ovw?geo=NO&amp;nace_r2=C25&amp;size_emp=TOTAL&amp;time=2023&amp;indic_sbs=AV_MFG_PC" TargetMode="External" Id="rId10"/><Relationship Type="http://schemas.openxmlformats.org/officeDocument/2006/relationships/hyperlink" Target="https://ec.europa.eu/eurostat/api/dissemination/statistics/1.0/data/sbs_sc_ovw?geo=NO&amp;nace_r2=C24&amp;size_emp=TOTAL&amp;time=2023&amp;indic_sbs=AV_MFG_PC" TargetMode="External" Id="rId11"/><Relationship Type="http://schemas.openxmlformats.org/officeDocument/2006/relationships/hyperlink" Target="https://ec.europa.eu/eurostat/api/dissemination/statistics/1.0/data/sbs_sc_ovw?geo=NO&amp;nace_r2=C28&amp;size_emp=TOTAL&amp;time=2023&amp;indic_sbs=AV_MFG_PC" TargetMode="External" Id="rId12"/><Relationship Type="http://schemas.openxmlformats.org/officeDocument/2006/relationships/hyperlink" Target="https://www.ssb.no/en/energi-og-industri/industri-og-bergverksdrift" TargetMode="External" Id="rId13"/><Relationship Type="http://schemas.openxmlformats.org/officeDocument/2006/relationships/hyperlink" Target="https://www.ssb.no/en/virksomheter-foretak-og-regnskap/virksomheter-og-foretak/statistikk/naeringenes-okonomiske-utvikling" TargetMode="External" Id="rId14"/><Relationship Type="http://schemas.openxmlformats.org/officeDocument/2006/relationships/hyperlink" Target="https://ifr.org/news/robot-density-surges-in-europe-asia-and-americas/" TargetMode="External" Id="rId15"/><Relationship Type="http://schemas.openxmlformats.org/officeDocument/2006/relationships/hyperlink" Target="https://www.innovasjonnorge.no/" TargetMode="External" Id="rId16"/><Relationship Type="http://schemas.openxmlformats.org/officeDocument/2006/relationships/hyperlink" Target="https://www.innovasjonnorge.no/seksjon/fornye" TargetMode="External" Id="rId17"/><Relationship Type="http://schemas.openxmlformats.org/officeDocument/2006/relationships/hyperlink" Target="https://www.innovasjonnorge.no/seksjon/kan-vi-hjelpe-deg" TargetMode="External" Id="rId18"/><Relationship Type="http://schemas.openxmlformats.org/officeDocument/2006/relationships/hyperlink" Target="https://www.innovasjonnorge.no/seksjon/finansiering" TargetMode="External" Id="rId19"/><Relationship Type="http://schemas.openxmlformats.org/officeDocument/2006/relationships/hyperlink" Target="https://www.enova.no/bedrift/" TargetMode="External" Id="rId20"/><Relationship Type="http://schemas.openxmlformats.org/officeDocument/2006/relationships/hyperlink" Target="https://enova.no/nb/bedrift/industri" TargetMode="External" Id="rId21"/><Relationship Type="http://schemas.openxmlformats.org/officeDocument/2006/relationships/hyperlink" Target="https://enova.no/nb/bedrift/industri/stottetilbud-innen-industri/klima-og-energisatsinger-i-industrien" TargetMode="External" Id="rId22"/><Relationship Type="http://schemas.openxmlformats.org/officeDocument/2006/relationships/hyperlink" Target="https://www.eliaden.no/" TargetMode="External" Id="rId23"/><Relationship Type="http://schemas.openxmlformats.org/officeDocument/2006/relationships/hyperlink" Target="https://www.norskindustri.no/" TargetMode="External" Id="rId24"/></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Norway OEE Benchmark Pack 2026</t>
        </is>
      </c>
    </row>
    <row r="2">
      <c r="A2" s="2" t="inlineStr">
        <is>
          <t>Data checked October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Manufacturing share</t>
        </is>
      </c>
      <c r="B5" t="inlineStr">
        <is>
          <t>6.3</t>
        </is>
      </c>
      <c r="C5" t="inlineStr">
        <is>
          <t>% of total GVA (NACE C / all NACE, current prices) — low share because oil &amp; gas extraction dominates GVA</t>
        </is>
      </c>
      <c r="D5" t="n">
        <v>2024</v>
      </c>
      <c r="E5" t="inlineStr">
        <is>
          <t>Eurostat nama_10_a10 (PC_TOT, B1G, C)</t>
        </is>
      </c>
      <c r="F5" s="4" t="inlineStr">
        <is>
          <t>https://ec.europa.eu/eurostat/api/dissemination/statistics/1.0/data/nama_10_a10?geo=NO&amp;unit=PC_TOT&amp;na_item=B1G&amp;nace_r2=C&amp;time=2024</t>
        </is>
      </c>
    </row>
    <row r="6">
      <c r="A6" t="inlineStr">
        <is>
          <t>Manufacturing value added</t>
        </is>
      </c>
      <c r="B6" t="inlineStr">
        <is>
          <t>26.7</t>
        </is>
      </c>
      <c r="C6" t="inlineStr">
        <is>
          <t>EUR bn (gross value added, NACE C, current prices; raw 26,695.2 M EUR)</t>
        </is>
      </c>
      <c r="D6" t="n">
        <v>2024</v>
      </c>
      <c r="E6" t="inlineStr">
        <is>
          <t>Eurostat nama_10_a10 (CP_MEUR, B1G, C)</t>
        </is>
      </c>
      <c r="F6" s="4" t="inlineStr">
        <is>
          <t>https://ec.europa.eu/eurostat/api/dissemination/statistics/1.0/data/nama_10_a10?geo=NO&amp;unit=CP_MEUR&amp;na_item=B1G&amp;nace_r2=C&amp;time=2024</t>
        </is>
      </c>
    </row>
    <row r="7">
      <c r="A7" t="inlineStr">
        <is>
          <t>Manufacturing employment</t>
        </is>
      </c>
      <c r="B7" t="inlineStr">
        <is>
          <t>230</t>
        </is>
      </c>
      <c r="C7" t="inlineStr">
        <is>
          <t>thousand persons (total employment, domestic concept, NACE C)</t>
        </is>
      </c>
      <c r="D7" t="n">
        <v>2024</v>
      </c>
      <c r="E7" t="inlineStr">
        <is>
          <t>Eurostat nama_10_a10_e (EMP_DC, THS_PER)</t>
        </is>
      </c>
      <c r="F7" s="4" t="inlineStr">
        <is>
          <t>https://ec.europa.eu/eurostat/api/dissemination/statistics/1.0/data/nama_10_a10_e?geo=NO&amp;unit=THS_PER&amp;na_item=EMP_DC&amp;nace_r2=C&amp;time=2024</t>
        </is>
      </c>
    </row>
    <row r="8">
      <c r="A8" t="inlineStr">
        <is>
          <t>Manufacturing enterprises</t>
        </is>
      </c>
      <c r="B8" t="inlineStr">
        <is>
          <t>18,259</t>
        </is>
      </c>
      <c r="C8" t="inlineStr">
        <is>
          <t>manufacturing enterprises (SSB SBS 2024); Eurostat sbs_sc_ovw 2023 = 18,320</t>
        </is>
      </c>
      <c r="D8" t="n">
        <v>2024</v>
      </c>
      <c r="E8" t="inlineStr">
        <is>
          <t>SSB Business statistics</t>
        </is>
      </c>
      <c r="F8" s="4" t="inlineStr">
        <is>
          <t>https://www.ssb.no/en/virksomheter-foretak-og-regnskap/virksomheter-og-foretak/statistikk/naeringenes-okonomiske-utvikling</t>
        </is>
      </c>
    </row>
    <row r="9">
      <c r="A9" t="inlineStr">
        <is>
          <t>Labour cost (manufacturing)</t>
        </is>
      </c>
      <c r="B9" t="inlineStr">
        <is>
          <t>51.6</t>
        </is>
      </c>
      <c r="C9" t="inlineStr">
        <is>
          <t>EUR/hour (manufacturing NACE C, total labour cost D1_D4_MD5; = 599.8 NOK/h; wages 41.8 EUR; non-wage share 19.5%)</t>
        </is>
      </c>
      <c r="D9" t="n">
        <v>2024</v>
      </c>
      <c r="E9" t="inlineStr">
        <is>
          <t>Eurostat lc_lci_lev</t>
        </is>
      </c>
      <c r="F9" s="4" t="inlineStr">
        <is>
          <t>https://ec.europa.eu/eurostat/api/dissemination/statistics/1.0/data/lc_lci_lev?geo=NO&amp;nace_r2=C&amp;time=2024</t>
        </is>
      </c>
    </row>
    <row r="10">
      <c r="A10" t="inlineStr">
        <is>
          <t>Industrial electricity price</t>
        </is>
      </c>
      <c r="B10" t="inlineStr">
        <is>
          <t>0.058</t>
        </is>
      </c>
      <c r="C10" t="inlineStr">
        <is>
          <t>EUR/kWh excl. VAT and recoverable taxes, band ID (2,000–19,999 MWh/yr)</t>
        </is>
      </c>
      <c r="D10" t="inlineStr">
        <is>
          <t>2024-S2</t>
        </is>
      </c>
      <c r="E10" t="inlineStr">
        <is>
          <t>Eurostat nrg_pc_205</t>
        </is>
      </c>
      <c r="F10" s="4" t="inlineStr">
        <is>
          <t>https://ec.europa.eu/eurostat/api/dissemination/statistics/1.0/data/nrg_pc_205?geo=NO&amp;nrg_cons=MWH2000-19999&amp;unit=KWH&amp;currency=EUR&amp;tax=X_VAT&amp;time=2024-S2</t>
        </is>
      </c>
    </row>
    <row r="11">
      <c r="A11" t="inlineStr">
        <is>
          <t>Robot density</t>
        </is>
      </c>
      <c r="B11" t="inlineStr">
        <is>
          <t>not published in an official source we could read</t>
        </is>
      </c>
    </row>
    <row r="12">
      <c r="A12" t="inlineStr">
        <is>
          <t>Enterprises using AI</t>
        </is>
      </c>
      <c r="B12" t="inlineStr">
        <is>
          <t>14.7</t>
        </is>
      </c>
      <c r="C12" t="inlineStr">
        <is>
          <t>% of manufacturing enterprises (10+ employees) using at least one AI technology</t>
        </is>
      </c>
      <c r="D12" t="n">
        <v>2024</v>
      </c>
      <c r="E12" t="inlineStr">
        <is>
          <t>Eurostat isoc_eb_ain2 (E_AI_TANY, NACE C)</t>
        </is>
      </c>
      <c r="F12" s="4" t="inlineStr">
        <is>
          <t>https://ec.europa.eu/eurostat/api/dissemination/statistics/1.0/data/isoc_eb_ain2?geo=NO&amp;time=2024&amp;unit=PC_ENT&amp;indic_is=E_AI_TANY&amp;nace_r2=C</t>
        </is>
      </c>
    </row>
    <row r="14">
      <c r="A14" s="5" t="inlineStr">
        <is>
          <t>Editor's note</t>
        </is>
      </c>
    </row>
    <row r="15" ht="150" customHeight="1">
      <c r="A15" s="6" t="inlineStr">
        <is>
          <t>Norway's manufacturing share (6.3% of value added) looks small only because oil and gas dominate the economy; 230,000 people work in food, metals (including aluminium), machinery and metal products. Labour cost is 51.6 EUR per hour while electricity is the cheapest in Europe at 0.06 EUR per kWh. Enova's industry programme has a deadline on 13 November 2026.</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2" r:id="rId7"/>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Leading sectors and the OEE ranges that apply</t>
        </is>
      </c>
    </row>
    <row r="2">
      <c r="A2" s="2" t="inlineStr">
        <is>
          <t>The first columns are Norway's own sector mix (Statistics Norway (SSB)). The OEE columns are the oee-benchmark.org editorial ranges for that sector type: they are benchmarks for plants, not national statistics.</t>
        </is>
      </c>
    </row>
    <row r="4">
      <c r="A4" s="3" t="inlineStr">
        <is>
          <t>Sector</t>
        </is>
      </c>
      <c r="B4" s="3" t="inlineStr">
        <is>
          <t>Weight</t>
        </is>
      </c>
      <c r="C4" s="3" t="inlineStr">
        <is>
          <t>Year</t>
        </is>
      </c>
      <c r="D4" s="3" t="inlineStr">
        <is>
          <t>oee-benchmark.org sector</t>
        </is>
      </c>
      <c r="E4" s="3" t="inlineStr">
        <is>
          <t>Typical OEE</t>
        </is>
      </c>
      <c r="F4" s="3" t="inlineStr">
        <is>
          <t>World-class target</t>
        </is>
      </c>
      <c r="G4" s="3" t="inlineStr">
        <is>
          <t>A × P × Q</t>
        </is>
      </c>
      <c r="H4" s="3" t="inlineStr">
        <is>
          <t>Dominant loss</t>
        </is>
      </c>
    </row>
    <row r="5">
      <c r="A5" t="inlineStr">
        <is>
          <t>Food products (C10)</t>
        </is>
      </c>
      <c r="B5" t="inlineStr">
        <is>
          <t>19.15% of manufacturing value added</t>
        </is>
      </c>
      <c r="C5" t="n">
        <v>2023</v>
      </c>
      <c r="D5" t="inlineStr">
        <is>
          <t>Food &amp; beverage</t>
        </is>
      </c>
      <c r="E5" t="inlineStr">
        <is>
          <t>60–80%</t>
        </is>
      </c>
      <c r="F5" t="inlineStr">
        <is>
          <t>82%</t>
        </is>
      </c>
      <c r="G5" t="inlineStr">
        <is>
          <t>90% × 93% × 98%</t>
        </is>
      </c>
      <c r="H5" t="inlineStr">
        <is>
          <t>Changeover &amp; startup losses</t>
        </is>
      </c>
    </row>
    <row r="6">
      <c r="A6" t="inlineStr">
        <is>
          <t>Fabricated metal products (C25)</t>
        </is>
      </c>
      <c r="B6" t="inlineStr">
        <is>
          <t>9.91% of manufacturing value added</t>
        </is>
      </c>
      <c r="C6" t="n">
        <v>2023</v>
      </c>
      <c r="D6" t="inlineStr">
        <is>
          <t>Metal fabrication / machine shop</t>
        </is>
      </c>
      <c r="E6" t="inlineStr">
        <is>
          <t>45–65%</t>
        </is>
      </c>
      <c r="F6" t="inlineStr">
        <is>
          <t>78%</t>
        </is>
      </c>
      <c r="G6" t="inlineStr">
        <is>
          <t>85% × 88% × 96%</t>
        </is>
      </c>
      <c r="H6" t="inlineStr">
        <is>
          <t>Setup &amp; idling</t>
        </is>
      </c>
    </row>
    <row r="7">
      <c r="A7" t="inlineStr">
        <is>
          <t>Basic metals incl. aluminium (C24)</t>
        </is>
      </c>
      <c r="B7" t="inlineStr">
        <is>
          <t>9.04% of manufacturing value added</t>
        </is>
      </c>
      <c r="C7" t="n">
        <v>2023</v>
      </c>
      <c r="D7" t="inlineStr">
        <is>
          <t>Continuous process (chemical, pulp)</t>
        </is>
      </c>
      <c r="E7" t="inlineStr">
        <is>
          <t>80–92%</t>
        </is>
      </c>
      <c r="F7" t="inlineStr">
        <is>
          <t>92%</t>
        </is>
      </c>
      <c r="G7" t="inlineStr">
        <is>
          <t>95% × 97% × 99.5%</t>
        </is>
      </c>
      <c r="H7" t="inlineStr">
        <is>
          <t>Unplanned stops</t>
        </is>
      </c>
    </row>
    <row r="8">
      <c r="A8" t="inlineStr">
        <is>
          <t>Machinery &amp; equipment n.e.c. (C28)</t>
        </is>
      </c>
      <c r="B8" t="inlineStr">
        <is>
          <t>6.80% of manufacturing value added</t>
        </is>
      </c>
      <c r="C8" t="n">
        <v>2023</v>
      </c>
      <c r="D8" t="inlineStr">
        <is>
          <t>Metal fabrication / machine shop</t>
        </is>
      </c>
      <c r="E8" t="inlineStr">
        <is>
          <t>45–65%</t>
        </is>
      </c>
      <c r="F8" t="inlineStr">
        <is>
          <t>78%</t>
        </is>
      </c>
      <c r="G8" t="inlineStr">
        <is>
          <t>85% × 88% × 96%</t>
        </is>
      </c>
      <c r="H8" t="inlineStr">
        <is>
          <t>Setup &amp; idling</t>
        </is>
      </c>
    </row>
    <row r="10">
      <c r="A10" s="5" t="inlineStr">
        <is>
          <t>oee-benchmark.org Sector</t>
        </is>
      </c>
    </row>
    <row r="11">
      <c r="A11" s="3" t="inlineStr">
        <is>
          <t>Sector</t>
        </is>
      </c>
      <c r="B11" s="3" t="inlineStr">
        <is>
          <t>Typical OEE</t>
        </is>
      </c>
      <c r="C11" s="3" t="inlineStr">
        <is>
          <t>World-class target</t>
        </is>
      </c>
      <c r="D11" s="3" t="inlineStr">
        <is>
          <t>A × P × Q</t>
        </is>
      </c>
      <c r="E11" s="3" t="inlineStr">
        <is>
          <t>Dominant loss</t>
        </is>
      </c>
    </row>
    <row r="12">
      <c r="A12" t="inlineStr">
        <is>
          <t>Automotive (Tier-1 assembly)</t>
        </is>
      </c>
      <c r="B12" t="inlineStr">
        <is>
          <t>70–85%</t>
        </is>
      </c>
      <c r="C12" t="inlineStr">
        <is>
          <t>85%</t>
        </is>
      </c>
      <c r="D12" t="inlineStr">
        <is>
          <t>92% × 95% × 99.5%</t>
        </is>
      </c>
      <c r="E12" t="inlineStr">
        <is>
          <t>Changeover &amp; minor stops</t>
        </is>
      </c>
    </row>
    <row r="13">
      <c r="A13" t="inlineStr">
        <is>
          <t>Electronics &amp; semiconductors</t>
        </is>
      </c>
      <c r="B13" t="inlineStr">
        <is>
          <t>75–90%</t>
        </is>
      </c>
      <c r="C13" t="inlineStr">
        <is>
          <t>88%</t>
        </is>
      </c>
      <c r="D13" t="inlineStr">
        <is>
          <t>93% × 96% × 99%</t>
        </is>
      </c>
      <c r="E13" t="inlineStr">
        <is>
          <t>Reduced speed &amp; defects</t>
        </is>
      </c>
    </row>
    <row r="14">
      <c r="A14" t="inlineStr">
        <is>
          <t>Food &amp; beverage</t>
        </is>
      </c>
      <c r="B14" t="inlineStr">
        <is>
          <t>60–80%</t>
        </is>
      </c>
      <c r="C14" t="inlineStr">
        <is>
          <t>82%</t>
        </is>
      </c>
      <c r="D14" t="inlineStr">
        <is>
          <t>90% × 93% × 98%</t>
        </is>
      </c>
      <c r="E14" t="inlineStr">
        <is>
          <t>Changeover &amp; startup losses</t>
        </is>
      </c>
    </row>
    <row r="15">
      <c r="A15" t="inlineStr">
        <is>
          <t>Pharmaceuticals</t>
        </is>
      </c>
      <c r="B15" t="inlineStr">
        <is>
          <t>35–45%</t>
        </is>
      </c>
      <c r="C15" t="inlineStr">
        <is>
          <t>70%</t>
        </is>
      </c>
      <c r="D15" t="inlineStr">
        <is>
          <t>80% × 90% × 97%</t>
        </is>
      </c>
      <c r="E15" t="inlineStr">
        <is>
          <t>Validation &amp; changeover</t>
        </is>
      </c>
    </row>
    <row r="16">
      <c r="A16" t="inlineStr">
        <is>
          <t>Continuous process (chemical, pulp)</t>
        </is>
      </c>
      <c r="B16" t="inlineStr">
        <is>
          <t>80–92%</t>
        </is>
      </c>
      <c r="C16" t="inlineStr">
        <is>
          <t>92%</t>
        </is>
      </c>
      <c r="D16" t="inlineStr">
        <is>
          <t>95% × 97% × 99.5%</t>
        </is>
      </c>
      <c r="E16" t="inlineStr">
        <is>
          <t>Unplanned stops</t>
        </is>
      </c>
    </row>
    <row r="17">
      <c r="A17" t="inlineStr">
        <is>
          <t>Metal fabrication / machine shop</t>
        </is>
      </c>
      <c r="B17" t="inlineStr">
        <is>
          <t>45–65%</t>
        </is>
      </c>
      <c r="C17" t="inlineStr">
        <is>
          <t>78%</t>
        </is>
      </c>
      <c r="D17" t="inlineStr">
        <is>
          <t>85% × 88% × 96%</t>
        </is>
      </c>
      <c r="E17" t="inlineStr">
        <is>
          <t>Setup &amp; idling</t>
        </is>
      </c>
    </row>
    <row r="18">
      <c r="A18" t="inlineStr">
        <is>
          <t>Plastics injection moulding</t>
        </is>
      </c>
      <c r="B18" t="inlineStr">
        <is>
          <t>55–70%</t>
        </is>
      </c>
      <c r="C18" t="inlineStr">
        <is>
          <t>80%</t>
        </is>
      </c>
      <c r="D18" t="inlineStr">
        <is>
          <t>88% × 90% × 97%</t>
        </is>
      </c>
      <c r="E18" t="inlineStr">
        <is>
          <t>Minor stops</t>
        </is>
      </c>
    </row>
    <row r="19">
      <c r="A19" t="inlineStr">
        <is>
          <t>Textile / apparel</t>
        </is>
      </c>
      <c r="B19" t="inlineStr">
        <is>
          <t>40–60%</t>
        </is>
      </c>
      <c r="C19" t="inlineStr">
        <is>
          <t>73%</t>
        </is>
      </c>
      <c r="D19" t="inlineStr">
        <is>
          <t>82% × 86% × 95%</t>
        </is>
      </c>
      <c r="E19" t="inlineStr">
        <is>
          <t>Reduced speed &amp; quality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Downtime cost calculator: Norway defaults</t>
        </is>
      </c>
    </row>
    <row r="2" ht="45" customHeight="1">
      <c r="A2" s="7" t="inlineStr">
        <is>
          <t>Change any input and the result updates. The labour and electricity defaults are the national statistics quoted above, not your plant's figures; replace them with your own numbers for a real estimate.</t>
        </is>
      </c>
    </row>
    <row r="4">
      <c r="A4" s="3" t="inlineStr">
        <is>
          <t>Input</t>
        </is>
      </c>
      <c r="B4" s="3" t="inlineStr">
        <is>
          <t>Value</t>
        </is>
      </c>
    </row>
    <row r="5">
      <c r="A5" t="inlineStr">
        <is>
          <t>Hours of unplanned downtime per month</t>
        </is>
      </c>
      <c r="B5" s="8" t="n">
        <v>20</v>
      </c>
    </row>
    <row r="6">
      <c r="A6" t="inlineStr">
        <is>
          <t>Lines or machines affected</t>
        </is>
      </c>
      <c r="B6" s="8" t="n">
        <v>1</v>
      </c>
    </row>
    <row r="7">
      <c r="A7" t="inlineStr">
        <is>
          <t>Operators per line</t>
        </is>
      </c>
      <c r="B7" s="8" t="n">
        <v>3</v>
      </c>
    </row>
    <row r="8">
      <c r="A8" t="inlineStr">
        <is>
          <t>Loaded labour cost per hour (EUR)</t>
        </is>
      </c>
      <c r="B8" s="8" t="n">
        <v>51.6</v>
      </c>
    </row>
    <row r="9">
      <c r="A9" t="inlineStr">
        <is>
          <t>Electricity price per kWh (EUR)</t>
        </is>
      </c>
      <c r="B9" s="8" t="n">
        <v>0.0576</v>
      </c>
    </row>
    <row r="10">
      <c r="A10" t="inlineStr">
        <is>
          <t>Average load per line (kW)</t>
        </is>
      </c>
      <c r="B10" s="8" t="n">
        <v>50</v>
      </c>
    </row>
    <row r="11">
      <c r="A11" t="inlineStr">
        <is>
          <t>Lost contribution margin per hour (your figure) (EUR)</t>
        </is>
      </c>
      <c r="B11" s="8" t="n">
        <v>0</v>
      </c>
    </row>
    <row r="13">
      <c r="A13" s="5" t="inlineStr">
        <is>
          <t>Estimated downtime cost</t>
        </is>
      </c>
    </row>
    <row r="14">
      <c r="A14" t="inlineStr">
        <is>
          <t>labour / per month</t>
        </is>
      </c>
      <c r="B14" s="9">
        <f>B5*B6*B7*B8</f>
        <v/>
      </c>
    </row>
    <row r="15">
      <c r="A15" t="inlineStr">
        <is>
          <t>energy / per month</t>
        </is>
      </c>
      <c r="B15" s="9">
        <f>B5*B6*B10*B9</f>
        <v/>
      </c>
    </row>
    <row r="16">
      <c r="A16" t="inlineStr">
        <is>
          <t>lost margin / per month</t>
        </is>
      </c>
      <c r="B16" s="9">
        <f>B5*B6*B11</f>
        <v/>
      </c>
    </row>
    <row r="17">
      <c r="A17" t="inlineStr">
        <is>
          <t>Estimated downtime cost / per month</t>
        </is>
      </c>
      <c r="B17" s="10">
        <f>B14+B15+B16</f>
        <v/>
      </c>
    </row>
    <row r="18">
      <c r="A18" t="inlineStr">
        <is>
          <t>Estimated downtime cost / per year</t>
        </is>
      </c>
      <c r="B18" s="10">
        <f>B17*12</f>
        <v/>
      </c>
    </row>
    <row r="20">
      <c r="A20" s="2" t="inlineStr">
        <is>
          <t>Labour cost (manufacturing): 2024 · Industrial electricity price: 2024-S2 · read on the source page</t>
        </is>
      </c>
    </row>
  </sheetData>
  <mergeCells count="1">
    <mergeCell ref="A2:D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Funding and incentives for monitoring projects (status October 2026)</t>
        </is>
      </c>
    </row>
    <row r="2">
      <c r="A2" s="2" t="inlineStr">
        <is>
          <t>Programmes a production-monitoring or OEE project can use. Status was checked on the operator's page in October 2026; anything we could not confirm is marked unverified.</t>
        </is>
      </c>
    </row>
    <row r="4">
      <c r="A4" s="3" t="inlineStr">
        <is>
          <t>Programme</t>
        </is>
      </c>
      <c r="B4" s="3" t="inlineStr">
        <is>
          <t>Operator</t>
        </is>
      </c>
      <c r="C4" s="3" t="inlineStr">
        <is>
          <t>What it funds</t>
        </is>
      </c>
      <c r="D4" s="3" t="inlineStr">
        <is>
          <t>Status</t>
        </is>
      </c>
      <c r="E4" s="3" t="inlineStr">
        <is>
          <t>Status detail</t>
        </is>
      </c>
      <c r="F4" s="3" t="inlineStr">
        <is>
          <t>Source</t>
        </is>
      </c>
    </row>
    <row r="5">
      <c r="A5" t="inlineStr">
        <is>
          <t>Enova – Klima- og energisatsinger i industrien</t>
        </is>
      </c>
      <c r="B5" t="inlineStr">
        <is>
          <t>Enova SF (Ministry of Climate and Environment)</t>
        </is>
      </c>
      <c r="C5" s="11" t="inlineStr">
        <is>
          <t>30–50% investment support (cap NOK 10 m) for industrial energy-efficiency, heat recovery, electrification of fossil-driven processes, motor replacement (≥10 kW, cap NOK 3 m); studies up to 50% / NOK 0.5 m</t>
        </is>
      </c>
      <c r="D5" t="inlineStr">
        <is>
          <t>open</t>
        </is>
      </c>
      <c r="E5" s="11" t="inlineStr">
        <is>
          <t>open – 2026 deadlines 30 Jan, 20 Mar, 22 May, 18 Sep, 13 Nov (next: 13 Nov 2026 12:00)</t>
        </is>
      </c>
      <c r="F5" s="4" t="inlineStr">
        <is>
          <t>https://enova.no/nb/bedrift/industri/stottetilbud-innen-industri/klima-og-energisatsinger-i-industrien</t>
        </is>
      </c>
    </row>
    <row r="6">
      <c r="A6" t="inlineStr">
        <is>
          <t>Enova – Store klima- og energisatsinger i industrien / Industri 2050 / Pilotering av banebrytende klimateknologi</t>
        </is>
      </c>
      <c r="B6" t="inlineStr">
        <is>
          <t>Enova SF</t>
        </is>
      </c>
      <c r="C6" s="11" t="inlineStr">
        <is>
          <t>Larger industrial decarbonisation investments, long-horizon industrial transition, and pilots of breakthrough climate technology (programme list under 'Punktutslippsprogrammet')</t>
        </is>
      </c>
      <c r="D6" t="inlineStr">
        <is>
          <t>open</t>
        </is>
      </c>
      <c r="E6" s="11" t="inlineStr">
        <is>
          <t>open (listed; deadlines on individual pages not read)</t>
        </is>
      </c>
      <c r="F6" s="4" t="inlineStr">
        <is>
          <t>https://enova.no/nb/bedrift/industri</t>
        </is>
      </c>
    </row>
    <row r="7">
      <c r="A7" t="inlineStr">
        <is>
          <t>Innovasjon Norge – financing (risikolån, markedslån, garantier, tilskudd)</t>
        </is>
      </c>
      <c r="B7" t="inlineStr">
        <is>
          <t>Innovasjon Norge</t>
        </is>
      </c>
      <c r="C7" s="11" t="inlineStr">
        <is>
          <t>Risk loans, market loans, guarantees and grants for innovation and green transition projects; NOK 9.4 bn awarded to business (per site); apply via Min side; current calls under 'utlysninger'</t>
        </is>
      </c>
      <c r="D7" t="inlineStr">
        <is>
          <t>open</t>
        </is>
      </c>
      <c r="E7" s="11" t="inlineStr">
        <is>
          <t>open (individual scheme pages e.g. innovasjonstilskudd not fetchable — details unverified)</t>
        </is>
      </c>
      <c r="F7" s="4" t="inlineStr">
        <is>
          <t>https://www.innovasjonnorge.no/seksjon/finansiering</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20" customWidth="1" min="1" max="1"/>
  </cols>
  <sheetData>
    <row r="1">
      <c r="A1" s="1" t="inlineStr">
        <is>
          <t>Sources and method</t>
        </is>
      </c>
    </row>
    <row r="2">
      <c r="A2" s="2" t="inlineStr">
        <is>
          <t>Figures are quoted as published, with the year and unit of each source; we do not convert currencies or estimate missing values. OEE ranges follow the oee-benchmark.org editorial process. Published by TEEPTRAK SAS, which sells production-monitoring and OEE software.</t>
        </is>
      </c>
    </row>
    <row r="4">
      <c r="A4" s="4" t="inlineStr">
        <is>
          <t>https://ec.europa.eu/eurostat/api/dissemination/statistics/1.0/data/nama_10_a10?geo=NO&amp;unit=PC_TOT&amp;na_item=B1G&amp;nace_r2=C&amp;time=2024</t>
        </is>
      </c>
    </row>
    <row r="5">
      <c r="A5" s="4" t="inlineStr">
        <is>
          <t>https://ec.europa.eu/eurostat/api/dissemination/statistics/1.0/data/nama_10_a10?geo=NO&amp;unit=CP_MEUR&amp;na_item=B1G&amp;nace_r2=C&amp;time=2024</t>
        </is>
      </c>
    </row>
    <row r="6">
      <c r="A6" s="4" t="inlineStr">
        <is>
          <t>https://ec.europa.eu/eurostat/api/dissemination/statistics/1.0/data/nama_10_a10_e?geo=NO&amp;unit=THS_PER&amp;na_item=EMP_DC&amp;nace_r2=C&amp;time=2024</t>
        </is>
      </c>
    </row>
    <row r="7">
      <c r="A7" s="4" t="inlineStr">
        <is>
          <t>https://api.worldbank.org/v2/country/FRA;CHE;IRL;NOR/indicator/NV.IND.MANF.ZS?format=json&amp;date=2022:2024&amp;per_page=50</t>
        </is>
      </c>
    </row>
    <row r="8">
      <c r="A8" s="4" t="inlineStr">
        <is>
          <t>https://ec.europa.eu/eurostat/api/dissemination/statistics/1.0/data/lc_lci_lev?geo=NO&amp;nace_r2=C&amp;time=2024</t>
        </is>
      </c>
    </row>
    <row r="9">
      <c r="A9" s="4" t="inlineStr">
        <is>
          <t>https://ec.europa.eu/eurostat/api/dissemination/statistics/1.0/data/nrg_pc_205?geo=NO&amp;nrg_cons=MWH2000-19999&amp;unit=KWH&amp;currency=EUR&amp;tax=X_VAT&amp;time=2024-S2</t>
        </is>
      </c>
    </row>
    <row r="10">
      <c r="A10" s="4" t="inlineStr">
        <is>
          <t>https://ec.europa.eu/eurostat/api/dissemination/statistics/1.0/data/isoc_eb_ain2?geo=NO&amp;time=2024&amp;unit=PC_ENT&amp;indic_is=E_AI_TANY&amp;nace_r2=C</t>
        </is>
      </c>
    </row>
    <row r="11">
      <c r="A11" s="4" t="inlineStr">
        <is>
          <t>https://ec.europa.eu/eurostat/api/dissemination/statistics/1.0/data/sbs_sc_ovw?geo=NO&amp;nace_r2=C&amp;indic_sbs=ENT_NR&amp;size_emp=TOTAL&amp;time=2023</t>
        </is>
      </c>
    </row>
    <row r="12">
      <c r="A12" s="4" t="inlineStr">
        <is>
          <t>https://ec.europa.eu/eurostat/api/dissemination/statistics/1.0/data/sbs_sc_ovw?geo=NO&amp;nace_r2=C10&amp;size_emp=TOTAL&amp;time=2023&amp;indic_sbs=AV_MFG_PC</t>
        </is>
      </c>
    </row>
    <row r="13">
      <c r="A13" s="4" t="inlineStr">
        <is>
          <t>https://ec.europa.eu/eurostat/api/dissemination/statistics/1.0/data/sbs_sc_ovw?geo=NO&amp;nace_r2=C25&amp;size_emp=TOTAL&amp;time=2023&amp;indic_sbs=AV_MFG_PC</t>
        </is>
      </c>
    </row>
    <row r="14">
      <c r="A14" s="4" t="inlineStr">
        <is>
          <t>https://ec.europa.eu/eurostat/api/dissemination/statistics/1.0/data/sbs_sc_ovw?geo=NO&amp;nace_r2=C24&amp;size_emp=TOTAL&amp;time=2023&amp;indic_sbs=AV_MFG_PC</t>
        </is>
      </c>
    </row>
    <row r="15">
      <c r="A15" s="4" t="inlineStr">
        <is>
          <t>https://ec.europa.eu/eurostat/api/dissemination/statistics/1.0/data/sbs_sc_ovw?geo=NO&amp;nace_r2=C28&amp;size_emp=TOTAL&amp;time=2023&amp;indic_sbs=AV_MFG_PC</t>
        </is>
      </c>
    </row>
    <row r="16">
      <c r="A16" s="4" t="inlineStr">
        <is>
          <t>https://www.ssb.no/en/energi-og-industri/industri-og-bergverksdrift</t>
        </is>
      </c>
    </row>
    <row r="17">
      <c r="A17" s="4" t="inlineStr">
        <is>
          <t>https://www.ssb.no/en/virksomheter-foretak-og-regnskap/virksomheter-og-foretak/statistikk/naeringenes-okonomiske-utvikling</t>
        </is>
      </c>
    </row>
    <row r="18">
      <c r="A18" s="4" t="inlineStr">
        <is>
          <t>https://ifr.org/news/robot-density-surges-in-europe-asia-and-americas/</t>
        </is>
      </c>
    </row>
    <row r="19">
      <c r="A19" s="4" t="inlineStr">
        <is>
          <t>https://www.innovasjonnorge.no/</t>
        </is>
      </c>
    </row>
    <row r="20">
      <c r="A20" s="4" t="inlineStr">
        <is>
          <t>https://www.innovasjonnorge.no/seksjon/fornye</t>
        </is>
      </c>
    </row>
    <row r="21">
      <c r="A21" s="4" t="inlineStr">
        <is>
          <t>https://www.innovasjonnorge.no/seksjon/kan-vi-hjelpe-deg</t>
        </is>
      </c>
    </row>
    <row r="22">
      <c r="A22" s="4" t="inlineStr">
        <is>
          <t>https://www.innovasjonnorge.no/seksjon/finansiering</t>
        </is>
      </c>
    </row>
    <row r="23">
      <c r="A23" s="4" t="inlineStr">
        <is>
          <t>https://www.enova.no/bedrift/</t>
        </is>
      </c>
    </row>
    <row r="24">
      <c r="A24" s="4" t="inlineStr">
        <is>
          <t>https://enova.no/nb/bedrift/industri</t>
        </is>
      </c>
    </row>
    <row r="25">
      <c r="A25" s="4" t="inlineStr">
        <is>
          <t>https://enova.no/nb/bedrift/industri/stottetilbud-innen-industri/klima-og-energisatsinger-i-industrien</t>
        </is>
      </c>
    </row>
    <row r="26">
      <c r="A26" s="4" t="inlineStr">
        <is>
          <t>https://www.eliaden.no/</t>
        </is>
      </c>
    </row>
    <row r="27">
      <c r="A27" s="4" t="inlineStr">
        <is>
          <t>https://www.norskindustri.no/</t>
        </is>
      </c>
    </row>
    <row r="29">
      <c r="A29"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2026-10-10T15:47:15Z</dcterms:created>
  <dcterms:modified xmlns:dcterms="http://purl.org/dc/terms/" xmlns:xsi="http://www.w3.org/2001/XMLSchema-instance" xsi:type="dcterms:W3CDTF">2026-10-10T15:47:15Z</dcterms:modified>
</cp:coreProperties>
</file>