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主要指標" sheetId="1" state="visible" r:id="rId1"/>
    <sheet xmlns:r="http://schemas.openxmlformats.org/officeDocument/2006/relationships" name="業種 OEE" sheetId="2" state="visible" r:id="rId2"/>
    <sheet xmlns:r="http://schemas.openxmlformats.org/officeDocument/2006/relationships" name="推定ダウンタイムコスト" sheetId="3" state="visible" r:id="rId3"/>
    <sheet xmlns:r="http://schemas.openxmlformats.org/officeDocument/2006/relationships" name="制度" sheetId="4" state="visible" r:id="rId4"/>
    <sheet xmlns:r="http://schemas.openxmlformats.org/officeDocument/2006/relationships" name="イベント" sheetId="5" state="visible" r:id="rId5"/>
    <sheet xmlns:r="http://schemas.openxmlformats.org/officeDocument/2006/relationships" name="出典と方法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CHN;JPN;KOR/indicator/NV.IND.MANF.ZS?format=json&amp;date=2021:2024&amp;per_page=50" TargetMode="External" Id="rId1"/><Relationship Type="http://schemas.openxmlformats.org/officeDocument/2006/relationships/hyperlink" Target="https://api.worldbank.org/v2/country/CHN;JPN;KOR/indicator/NV.IND.MANF.CD?format=json&amp;date=2023:2024&amp;per_page=50" TargetMode="External" Id="rId2"/><Relationship Type="http://schemas.openxmlformats.org/officeDocument/2006/relationships/hyperlink" Target="https://www.stat.go.jp/data/roudou/sokuhou/nen/ft/pdf/gaiyou.pdf" TargetMode="External" Id="rId3"/><Relationship Type="http://schemas.openxmlformats.org/officeDocument/2006/relationships/hyperlink" Target="https://www.jil.go.jp/kokunai/statistics/databook/2026/05/d2026_5T-08.pdf" TargetMode="External" Id="rId4"/><Relationship Type="http://schemas.openxmlformats.org/officeDocument/2006/relationships/hyperlink" Target="https://ifr.org/ifr-press-releases/news/robot-density-surges-in-europe-asia-and-americas" TargetMode="External" Id="rId5"/></Relationships>
</file>

<file path=xl/worksheets/_rels/sheet4.xml.rels><Relationships xmlns="http://schemas.openxmlformats.org/package/2006/relationships"><Relationship Type="http://schemas.openxmlformats.org/officeDocument/2006/relationships/hyperlink" Target="https://portal.monodukuri-hojo.jp/" TargetMode="External" Id="rId1"/><Relationship Type="http://schemas.openxmlformats.org/officeDocument/2006/relationships/hyperlink" Target="https://it-shien.smrj.go.jp/schedule/" TargetMode="External" Id="rId2"/><Relationship Type="http://schemas.openxmlformats.org/officeDocument/2006/relationships/hyperlink" Target="https://shoryokuka.smrj.go.jp/" TargetMode="External" Id="rId3"/><Relationship Type="http://schemas.openxmlformats.org/officeDocument/2006/relationships/hyperlink" Target="https://www.meti.go.jp/policy/it_policy/investment/dx-zeisei/dx-zeisei.html" TargetMode="External" Id="rId4"/></Relationships>
</file>

<file path=xl/worksheets/_rels/sheet5.xml.rels><Relationships xmlns="http://schemas.openxmlformats.org/package/2006/relationships"><Relationship Type="http://schemas.openxmlformats.org/officeDocument/2006/relationships/hyperlink" Target="https://www.jimtof.org/" TargetMode="External" Id="rId1"/><Relationship Type="http://schemas.openxmlformats.org/officeDocument/2006/relationships/hyperlink" Target="https://www.manufacturing-world.jp/tokyo/ja-jp.html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CHN;JPN;KOR/indicator/NV.IND.MANF.ZS?format=json&amp;date=2021:2024&amp;per_page=50" TargetMode="External" Id="rId1"/><Relationship Type="http://schemas.openxmlformats.org/officeDocument/2006/relationships/hyperlink" Target="https://api.worldbank.org/v2/country/CHN;JPN;KOR/indicator/NV.IND.MANF.CD?format=json&amp;date=2023:2024&amp;per_page=50" TargetMode="External" Id="rId2"/><Relationship Type="http://schemas.openxmlformats.org/officeDocument/2006/relationships/hyperlink" Target="https://www.stat.go.jp/data/roudou/sokuhou/nen/ft/index.html" TargetMode="External" Id="rId3"/><Relationship Type="http://schemas.openxmlformats.org/officeDocument/2006/relationships/hyperlink" Target="https://www.stat.go.jp/data/roudou/sokuhou/nen/ft/pdf/gaiyou.pdf" TargetMode="External" Id="rId4"/><Relationship Type="http://schemas.openxmlformats.org/officeDocument/2006/relationships/hyperlink" Target="https://www.esri.cao.go.jp/jp/sna/data/data_list/kakuhou/files/2024/2024_kaku_top.html" TargetMode="External" Id="rId5"/><Relationship Type="http://schemas.openxmlformats.org/officeDocument/2006/relationships/hyperlink" Target="https://www.mhlw.go.jp/toukei/itiran/roudou/monthly/r07/25cr/25cr.html" TargetMode="External" Id="rId6"/><Relationship Type="http://schemas.openxmlformats.org/officeDocument/2006/relationships/hyperlink" Target="https://www.mhlw.go.jp/toukei/itiran/roudou/monthly/r07/25cr/dl/pdf25cr.pdf" TargetMode="External" Id="rId7"/><Relationship Type="http://schemas.openxmlformats.org/officeDocument/2006/relationships/hyperlink" Target="https://www.jil.go.jp/kokunai/statistics/databook/2026/05/d2026_5T-08.pdf" TargetMode="External" Id="rId8"/><Relationship Type="http://schemas.openxmlformats.org/officeDocument/2006/relationships/hyperlink" Target="https://ifr.org/ifr-press-releases/news/robot-density-surges-in-europe-asia-and-americas" TargetMode="External" Id="rId9"/><Relationship Type="http://schemas.openxmlformats.org/officeDocument/2006/relationships/hyperlink" Target="https://ifr.org/ifr-press-releases/news/global-robot-demand-in-factories-doubles-over-10-years" TargetMode="External" Id="rId10"/><Relationship Type="http://schemas.openxmlformats.org/officeDocument/2006/relationships/hyperlink" Target="https://portal.monodukuri-hojo.jp/" TargetMode="External" Id="rId11"/><Relationship Type="http://schemas.openxmlformats.org/officeDocument/2006/relationships/hyperlink" Target="https://portal.monodukuri-hojo.jp/about.html" TargetMode="External" Id="rId12"/><Relationship Type="http://schemas.openxmlformats.org/officeDocument/2006/relationships/hyperlink" Target="https://it-shien.smrj.go.jp/" TargetMode="External" Id="rId13"/><Relationship Type="http://schemas.openxmlformats.org/officeDocument/2006/relationships/hyperlink" Target="https://it-shien.smrj.go.jp/schedule/" TargetMode="External" Id="rId14"/><Relationship Type="http://schemas.openxmlformats.org/officeDocument/2006/relationships/hyperlink" Target="https://shoryokuka.smrj.go.jp/" TargetMode="External" Id="rId15"/><Relationship Type="http://schemas.openxmlformats.org/officeDocument/2006/relationships/hyperlink" Target="https://ja.wikipedia.org/wiki/&#35373;&#20633;&#32207;&#21512;&#21177;&#29575;" TargetMode="External" Id="rId16"/><Relationship Type="http://schemas.openxmlformats.org/officeDocument/2006/relationships/hyperlink" Target="https://www.jimtof.org/" TargetMode="External" Id="rId17"/><Relationship Type="http://schemas.openxmlformats.org/officeDocument/2006/relationships/hyperlink" Target="https://www.manufacturing-world.jp/tokyo/ja-jp.html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日本 OEEベンチマークパック2026</t>
        </is>
      </c>
    </row>
    <row r="2">
      <c r="A2" s="2" t="inlineStr">
        <is>
          <t>データ確認：2026年10月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製造業の比率</t>
        </is>
      </c>
      <c r="B5" t="inlineStr">
        <is>
          <t>18.8</t>
        </is>
      </c>
      <c r="C5" t="inlineStr">
        <is>
          <t>% of GDP (manufacturing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https://api.worldbank.org/v2/country/CHN;JPN;KOR/indicator/NV.IND.MANF.ZS?format=json&amp;date=2021:2024&amp;per_page=50</t>
        </is>
      </c>
    </row>
    <row r="6">
      <c r="A6" t="inlineStr">
        <is>
          <t>製造業の付加価値</t>
        </is>
      </c>
      <c r="B6" t="inlineStr">
        <is>
          <t>788.5</t>
        </is>
      </c>
      <c r="C6" t="inlineStr">
        <is>
          <t>USD bn, manufacturing value added, current prices (2023: 854.5)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https://api.worldbank.org/v2/country/CHN;JPN;KOR/indicator/NV.IND.MANF.CD?format=json&amp;date=2023:2024&amp;per_page=50</t>
        </is>
      </c>
    </row>
    <row r="7">
      <c r="A7" t="inlineStr">
        <is>
          <t>製造業の雇用者数</t>
        </is>
      </c>
      <c r="B7" t="inlineStr">
        <is>
          <t>10,330</t>
        </is>
      </c>
      <c r="C7" t="inlineStr">
        <is>
          <t>thousand persons employed in 製造業 (就業者, 2025 annual average; −130k y/y; うち雇用者 9,990k); total employment 68,280k</t>
        </is>
      </c>
      <c r="D7" t="n">
        <v>2025</v>
      </c>
      <c r="E7" t="inlineStr">
        <is>
          <t>総務省統計局 労働力調査（基本集計）2025年平均結果の概要</t>
        </is>
      </c>
      <c r="F7" s="4" t="inlineStr">
        <is>
          <t>https://www.stat.go.jp/data/roudou/sokuhou/nen/ft/pdf/gaiyou.pdf</t>
        </is>
      </c>
    </row>
    <row r="8">
      <c r="A8" t="inlineStr">
        <is>
          <t>製造業の事業所数</t>
        </is>
      </c>
      <c r="B8" t="inlineStr">
        <is>
          <t>閲覧可能な公式出典では公表されていません</t>
        </is>
      </c>
    </row>
    <row r="9">
      <c r="A9" t="inlineStr">
        <is>
          <t>労務費（製造業）</t>
        </is>
      </c>
      <c r="B9" t="inlineStr">
        <is>
          <t>2,863</t>
        </is>
      </c>
      <c r="C9" t="inlineStr">
        <is>
          <t>JPY per hour, total labour cost per actual hour worked, manufacturing, establishments 5+ employees (JILPT estimate from MHLW surveys + Cabinet Office SNA)</t>
        </is>
      </c>
      <c r="D9" t="n">
        <v>2024</v>
      </c>
      <c r="E9" t="inlineStr">
        <is>
          <t>JILPT データブック国際労働比較2026 Table 5-8</t>
        </is>
      </c>
      <c r="F9" s="4" t="inlineStr">
        <is>
          <t>https://www.jil.go.jp/kokunai/statistics/databook/2026/05/d2026_5T-08.pdf</t>
        </is>
      </c>
    </row>
    <row r="10">
      <c r="A10" t="inlineStr">
        <is>
          <t>産業用電力単価</t>
        </is>
      </c>
      <c r="B10" t="inlineStr">
        <is>
          <t>閲覧可能な公式出典では公表されていません</t>
        </is>
      </c>
    </row>
    <row r="11">
      <c r="A11" t="inlineStr">
        <is>
          <t>ロボット密度</t>
        </is>
      </c>
      <c r="B11" t="inlineStr">
        <is>
          <t>446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AIを活用する企業</t>
        </is>
      </c>
      <c r="B12" t="inlineStr">
        <is>
          <t>閲覧可能な公式出典では公表されていません</t>
        </is>
      </c>
    </row>
    <row r="14">
      <c r="A14" s="5" t="inlineStr">
        <is>
          <t>編集者ノート</t>
        </is>
      </c>
    </row>
    <row r="15" ht="150" customHeight="1">
      <c r="A15" s="6" t="inlineStr">
        <is>
          <t>日本の製造業は1,030万人を雇用しており、ロボット密度は従業員1万人あたり446台で、韓国とシンガポールに次ぐ水準です。各工場では、発祥の地であるTPMの枠組みの中で設備総合効率（OEE）を活用しているため、ベンチマークは国全体の数値として示されるのではなく、通常ラインごとに設定されます。総労務費は実労働1時間あたり2,863円です。IT・AI導入補助金の受付は2026年10月30日に終了し、省力化投資補助金は受付中です。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9" r:id="rId4"/>
    <hyperlink xmlns:r="http://schemas.openxmlformats.org/officeDocument/2006/relationships" ref="F11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主要業種と適用されるOEEレンジ</t>
        </is>
      </c>
    </row>
    <row r="2">
      <c r="A2" s="2" t="inlineStr">
        <is>
          <t>左側の列は日本自身の業種構成（総務省統計局 (Statistics Bureau) / 経済産業省 METI / 内閣府 ESRI）です。OEEの列は、その業種タイプに対するoee-benchmark.orgの編集基準レンジであり、国の統計ではなく工場向けのベンチマークです。</t>
        </is>
      </c>
    </row>
    <row r="4">
      <c r="A4" s="3" t="inlineStr">
        <is>
          <t>業種</t>
        </is>
      </c>
      <c r="B4" s="3" t="inlineStr">
        <is>
          <t>比率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典型的なOEE</t>
        </is>
      </c>
      <c r="F4" s="3" t="inlineStr">
        <is>
          <t>ワールドクラス目標</t>
        </is>
      </c>
      <c r="G4" s="3" t="inlineStr">
        <is>
          <t>A × P × Q</t>
        </is>
      </c>
      <c r="H4" s="3" t="inlineStr">
        <is>
          <t>主なロス</t>
        </is>
      </c>
    </row>
    <row r="5">
      <c r="A5" t="inlineStr">
        <is>
          <t>輸送用機械（自動車）</t>
        </is>
      </c>
      <c r="B5" t="inlineStr"/>
      <c r="C5" t="inlineStr"/>
      <c r="D5" t="inlineStr">
        <is>
          <t>自動車（Tier1組立）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段取り替え・チョコ停</t>
        </is>
      </c>
    </row>
    <row r="7">
      <c r="A7" s="5" t="inlineStr">
        <is>
          <t>oee-benchmark.org 業種</t>
        </is>
      </c>
    </row>
    <row r="8">
      <c r="A8" s="3" t="inlineStr">
        <is>
          <t>業種</t>
        </is>
      </c>
      <c r="B8" s="3" t="inlineStr">
        <is>
          <t>典型的なOEE</t>
        </is>
      </c>
      <c r="C8" s="3" t="inlineStr">
        <is>
          <t>ワールドクラス目標</t>
        </is>
      </c>
      <c r="D8" s="3" t="inlineStr">
        <is>
          <t>A × P × Q</t>
        </is>
      </c>
      <c r="E8" s="3" t="inlineStr">
        <is>
          <t>主なロス</t>
        </is>
      </c>
    </row>
    <row r="9">
      <c r="A9" t="inlineStr">
        <is>
          <t>自動車（Tier1組立）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段取り替え・チョコ停</t>
        </is>
      </c>
    </row>
    <row r="10">
      <c r="A10" t="inlineStr">
        <is>
          <t>電子機器・半導体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速度低下・不良</t>
        </is>
      </c>
    </row>
    <row r="11">
      <c r="A11" t="inlineStr">
        <is>
          <t>食品・飲料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段取り替え・立ち上がりロス</t>
        </is>
      </c>
    </row>
    <row r="12">
      <c r="A12" t="inlineStr">
        <is>
          <t>製薬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バリデーション・段取り替え</t>
        </is>
      </c>
    </row>
    <row r="13">
      <c r="A13" t="inlineStr">
        <is>
          <t>連続プロセス（化学、パルプ）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計画外停止</t>
        </is>
      </c>
    </row>
    <row r="14">
      <c r="A14" t="inlineStr">
        <is>
          <t>金属加工／機械加工工場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段取り・空転</t>
        </is>
      </c>
    </row>
    <row r="15">
      <c r="A15" t="inlineStr">
        <is>
          <t>プラスチック射出成形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チョコ停</t>
        </is>
      </c>
    </row>
    <row r="16">
      <c r="A16" t="inlineStr">
        <is>
          <t>繊維／アパレル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速度低下・品質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ダウンタイムコスト計算ツール：日本の初期値</t>
        </is>
      </c>
    </row>
    <row r="2" ht="45" customHeight="1">
      <c r="A2" s="7" t="inlineStr">
        <is>
          <t>入力値を変更すると結果が更新されます。労務費と電力単価の初期値は上記の国の統計であり、貴社工場の数値ではありません。実際の試算には自社の数値に置き換えてください。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月あたりの計画外ダウンタイム時間</t>
        </is>
      </c>
      <c r="B5" s="8" t="n">
        <v>20</v>
      </c>
    </row>
    <row r="6">
      <c r="A6" t="inlineStr">
        <is>
          <t>影響を受けるライン・設備数</t>
        </is>
      </c>
      <c r="B6" s="8" t="n">
        <v>1</v>
      </c>
    </row>
    <row r="7">
      <c r="A7" t="inlineStr">
        <is>
          <t>ライン1本あたりの作業者数</t>
        </is>
      </c>
      <c r="B7" s="8" t="n">
        <v>3</v>
      </c>
    </row>
    <row r="8">
      <c r="A8" t="inlineStr">
        <is>
          <t>1時間あたりの総労務費 (JPY)</t>
        </is>
      </c>
      <c r="B8" s="8" t="n">
        <v>2863</v>
      </c>
    </row>
    <row r="9">
      <c r="A9" t="inlineStr">
        <is>
          <t>1 kWhあたりの電力単価 (JPY)</t>
        </is>
      </c>
      <c r="B9" s="8" t="n">
        <v>0</v>
      </c>
    </row>
    <row r="10">
      <c r="A10" t="inlineStr">
        <is>
          <t>ライン1本あたりの平均負荷（kW）</t>
        </is>
      </c>
      <c r="B10" s="8" t="n">
        <v>50</v>
      </c>
    </row>
    <row r="11">
      <c r="A11" t="inlineStr">
        <is>
          <t>1時間あたりの逸失限界利益（貴社の数値） (JPY)</t>
        </is>
      </c>
      <c r="B11" s="8" t="n">
        <v>0</v>
      </c>
    </row>
    <row r="13">
      <c r="A13" s="5" t="inlineStr">
        <is>
          <t>推定ダウンタイムコスト</t>
        </is>
      </c>
    </row>
    <row r="14">
      <c r="A14" t="inlineStr">
        <is>
          <t>労務費 / 月間</t>
        </is>
      </c>
      <c r="B14" s="9">
        <f>B5*B6*B7*B8</f>
        <v/>
      </c>
    </row>
    <row r="15">
      <c r="A15" t="inlineStr">
        <is>
          <t>エネルギー / 月間</t>
        </is>
      </c>
      <c r="B15" s="9">
        <f>B5*B6*B10*B9</f>
        <v/>
      </c>
    </row>
    <row r="16">
      <c r="A16" t="inlineStr">
        <is>
          <t>逸失利益 / 月間</t>
        </is>
      </c>
      <c r="B16" s="9">
        <f>B5*B6*B11</f>
        <v/>
      </c>
    </row>
    <row r="17">
      <c r="A17" t="inlineStr">
        <is>
          <t>推定ダウンタイムコスト / 月間</t>
        </is>
      </c>
      <c r="B17" s="10">
        <f>B14+B15+B16</f>
        <v/>
      </c>
    </row>
    <row r="18">
      <c r="A18" t="inlineStr">
        <is>
          <t>推定ダウンタイムコスト / 年間</t>
        </is>
      </c>
      <c r="B18" s="10">
        <f>B17*12</f>
        <v/>
      </c>
    </row>
    <row r="20">
      <c r="A20" s="2" t="inlineStr">
        <is>
          <t>労務費（製造業）: 2024 · 産業用電力単価:  · 出典ページで確認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モニタリング導入向けの資金支援・補助制度（2026年10月時点）</t>
        </is>
      </c>
    </row>
    <row r="2">
      <c r="A2" s="2" t="inlineStr">
        <is>
          <t>生産モニタリングやOEEプロジェクトに活用できる制度です。2026年10月に各運営機関のページで状況を確認しました。確認できなかったものは「未確認」と表示しています。</t>
        </is>
      </c>
    </row>
    <row r="4">
      <c r="A4" s="3" t="inlineStr">
        <is>
          <t>制度</t>
        </is>
      </c>
      <c r="B4" s="3" t="inlineStr">
        <is>
          <t>運営機関</t>
        </is>
      </c>
      <c r="C4" s="3" t="inlineStr">
        <is>
          <t>支援対象</t>
        </is>
      </c>
      <c r="D4" s="3" t="inlineStr">
        <is>
          <t>状況</t>
        </is>
      </c>
      <c r="E4" s="3" t="inlineStr">
        <is>
          <t>Status detail</t>
        </is>
      </c>
      <c r="F4" s="3" t="inlineStr">
        <is>
          <t>出典</t>
        </is>
      </c>
    </row>
    <row r="5">
      <c r="A5" t="inlineStr">
        <is>
          <t>Monozukuri subsidy (ものづくり・商業・サービス生産性向上促進補助金)</t>
        </is>
      </c>
      <c r="B5" t="inlineStr">
        <is>
          <t>中小企業庁 + 中小企業基盤整備機構; 事務局 全国中小企業団体中央会</t>
        </is>
      </c>
      <c r="C5" s="11" t="inlineStr">
        <is>
          <t>生産性向上のための中小企業の設備・システム投資に対する設備投資補助金（製品・サービス高付加価値化枠、グローバル枠）</t>
        </is>
      </c>
      <c r="D5" t="inlineStr">
        <is>
          <t>終了</t>
        </is>
      </c>
      <c r="E5" s="11" t="inlineStr">
        <is>
          <t>終了 — 23次締切 申請受付 2026年4月3日～5月8日、結果公表 2026年8月7日; 2026年10月10日時点で24次の公募は未発表</t>
        </is>
      </c>
      <c r="F5" s="4" t="inlineStr">
        <is>
          <t>https://portal.monodukuri-hojo.jp/</t>
        </is>
      </c>
    </row>
    <row r="6">
      <c r="A6" t="inlineStr">
        <is>
          <t>Digitalisation &amp; AI Adoption Subsidy 2026 (formerly IT導入補助金)</t>
        </is>
      </c>
      <c r="B6" t="inlineStr">
        <is>
          <t>中小企業庁 / 中小企業基盤整備機構; 事務局 TOPPAN株式会社</t>
        </is>
      </c>
      <c r="C6" s="11" t="inlineStr">
        <is>
          <t>生産管理ソフトやMES系ソフトを含むIT/AIツールを導入する中小企業向けの補助金（通常枠、インボイス枠、セキュリティ対策推進枠、複数者連携枠）</t>
        </is>
      </c>
      <c r="D6" t="inlineStr">
        <is>
          <t>受付中</t>
        </is>
      </c>
      <c r="E6" s="11" t="inlineStr">
        <is>
          <t>公募中 — 7次締切 全枠共通 2026年10月30日 17:00</t>
        </is>
      </c>
      <c r="F6" s="4" t="inlineStr">
        <is>
          <t>https://it-shien.smrj.go.jp/schedule/</t>
        </is>
      </c>
    </row>
    <row r="7">
      <c r="A7" t="inlineStr">
        <is>
          <t>SME Labour-saving Investment Subsidy</t>
        </is>
      </c>
      <c r="B7" t="inlineStr">
        <is>
          <t>中小企業庁（事務局は中小企業基盤整備機構経由）</t>
        </is>
      </c>
      <c r="C7" s="11" t="inlineStr">
        <is>
          <t>省力化投資向けのカタログ注文型（カタログ掲載のロボット・設備、上限1,500万円）および一般型（オーダーメイドの自動化・システム、上限1億円）</t>
        </is>
      </c>
      <c r="D7" t="inlineStr">
        <is>
          <t>受付中</t>
        </is>
      </c>
      <c r="E7" s="11" t="inlineStr">
        <is>
          <t>公募中 — カタログ注文型 第8回 2026年9月18日～10月16日; 一般型 第8回 2026年9月18日公募開始; 交付申請随時受付中</t>
        </is>
      </c>
      <c r="F7" s="4" t="inlineStr">
        <is>
          <t>https://shoryokuka.smrj.go.jp/</t>
        </is>
      </c>
    </row>
    <row r="8">
      <c r="A8" t="inlineStr">
        <is>
          <t>DX Investment Promotion Tax Incentive</t>
        </is>
      </c>
      <c r="B8" t="inlineStr">
        <is>
          <t>経済産業省 / 国税庁</t>
        </is>
      </c>
      <c r="C8" s="11" t="inlineStr">
        <is>
          <t>認定DX投資計画に対する税額控除／特別償却</t>
        </is>
      </c>
      <c r="D8" t="inlineStr">
        <is>
          <t>未確認</t>
        </is>
      </c>
      <c r="E8" s="11" t="inlineStr">
        <is>
          <t>未確認（METIのページはプロキシ経由で読み取れず; 制度は2025年3月31日に終了したとみられる — 公開前に要確認）</t>
        </is>
      </c>
      <c r="F8" s="4" t="inlineStr">
        <is>
          <t>https://www.meti.go.jp/policy/it_policy/investment/dx-zeisei/dx-zeisei.html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展示会・イベント 2026〜2027</t>
        </is>
      </c>
    </row>
    <row r="3">
      <c r="A3" s="3" t="inlineStr">
        <is>
          <t>イベント</t>
        </is>
      </c>
      <c r="B3" s="3" t="inlineStr">
        <is>
          <t>都市</t>
        </is>
      </c>
      <c r="C3" s="3" t="inlineStr">
        <is>
          <t>日程</t>
        </is>
      </c>
      <c r="D3" s="3" t="inlineStr">
        <is>
          <t>出典</t>
        </is>
      </c>
    </row>
    <row r="4">
      <c r="A4" t="inlineStr">
        <is>
          <t>JIMTOF2026 第33回日本国際工作機械見本市</t>
        </is>
      </c>
      <c r="B4" t="inlineStr">
        <is>
          <t>東京ビッグサイト, Tokyo</t>
        </is>
      </c>
      <c r="C4" t="inlineStr">
        <is>
          <t>2026-10-26 ～ 2026-10-31</t>
        </is>
      </c>
      <c r="D4" s="4" t="inlineStr">
        <is>
          <t>https://www.jimtof.org/</t>
        </is>
      </c>
    </row>
    <row r="5">
      <c r="A5" t="inlineStr">
        <is>
          <t>日本ものづくりワールド 2027 (Manufacturing World Japan, Tokyo) — incl. 設計・製造ソリューション展, 製造業DX展, スマートメンテナンス展, 製造業×フィジカルAI展</t>
        </is>
      </c>
      <c r="B5" t="inlineStr">
        <is>
          <t>東京ビッグサイト, Tokyo</t>
        </is>
      </c>
      <c r="C5" t="inlineStr">
        <is>
          <t>2027-06-16 ～ 2027-06-18</t>
        </is>
      </c>
      <c r="D5" s="4" t="inlineStr">
        <is>
          <t>https://www.manufacturing-world.jp/tokyo/ja-jp.html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出典と方法</t>
        </is>
      </c>
    </row>
    <row r="2">
      <c r="A2" s="2" t="inlineStr">
        <is>
          <t>数値は各出典の年次と単位のまま引用しており、通貨換算や欠損値の推定は行っていません。OEEレンジはoee-benchmark.orgの編集プロセスに従っています。発行元はTEEPTRAK SASで、生産モニタリングおよびOEEソフトウェアを販売しています。</t>
        </is>
      </c>
    </row>
    <row r="4">
      <c r="A4" s="4" t="inlineStr">
        <is>
          <t>https://api.worldbank.org/v2/country/CHN;JPN;KOR/indicator/NV.IND.MANF.ZS?format=json&amp;date=2021:2024&amp;per_page=50</t>
        </is>
      </c>
    </row>
    <row r="5">
      <c r="A5" s="4" t="inlineStr">
        <is>
          <t>https://api.worldbank.org/v2/country/CHN;JPN;KOR/indicator/NV.IND.MANF.CD?format=json&amp;date=2023:2024&amp;per_page=50</t>
        </is>
      </c>
    </row>
    <row r="6">
      <c r="A6" s="4" t="inlineStr">
        <is>
          <t>https://www.stat.go.jp/data/roudou/sokuhou/nen/ft/index.html</t>
        </is>
      </c>
    </row>
    <row r="7">
      <c r="A7" s="4" t="inlineStr">
        <is>
          <t>https://www.stat.go.jp/data/roudou/sokuhou/nen/ft/pdf/gaiyou.pdf</t>
        </is>
      </c>
    </row>
    <row r="8">
      <c r="A8" s="4" t="inlineStr">
        <is>
          <t>https://www.esri.cao.go.jp/jp/sna/data/data_list/kakuhou/files/2024/2024_kaku_top.html</t>
        </is>
      </c>
    </row>
    <row r="9">
      <c r="A9" s="4" t="inlineStr">
        <is>
          <t>https://www.mhlw.go.jp/toukei/itiran/roudou/monthly/r07/25cr/25cr.html</t>
        </is>
      </c>
    </row>
    <row r="10">
      <c r="A10" s="4" t="inlineStr">
        <is>
          <t>https://www.mhlw.go.jp/toukei/itiran/roudou/monthly/r07/25cr/dl/pdf25cr.pdf</t>
        </is>
      </c>
    </row>
    <row r="11">
      <c r="A11" s="4" t="inlineStr">
        <is>
          <t>https://www.jil.go.jp/kokunai/statistics/databook/2026/05/d2026_5T-08.pdf</t>
        </is>
      </c>
    </row>
    <row r="12">
      <c r="A12" s="4" t="inlineStr">
        <is>
          <t>https://ifr.org/ifr-press-releases/news/robot-density-surges-in-europe-asia-and-americas</t>
        </is>
      </c>
    </row>
    <row r="13">
      <c r="A13" s="4" t="inlineStr">
        <is>
          <t>https://ifr.org/ifr-press-releases/news/global-robot-demand-in-factories-doubles-over-10-years</t>
        </is>
      </c>
    </row>
    <row r="14">
      <c r="A14" s="4" t="inlineStr">
        <is>
          <t>https://portal.monodukuri-hojo.jp/</t>
        </is>
      </c>
    </row>
    <row r="15">
      <c r="A15" s="4" t="inlineStr">
        <is>
          <t>https://portal.monodukuri-hojo.jp/about.html</t>
        </is>
      </c>
    </row>
    <row r="16">
      <c r="A16" s="4" t="inlineStr">
        <is>
          <t>https://it-shien.smrj.go.jp/</t>
        </is>
      </c>
    </row>
    <row r="17">
      <c r="A17" s="4" t="inlineStr">
        <is>
          <t>https://it-shien.smrj.go.jp/schedule/</t>
        </is>
      </c>
    </row>
    <row r="18">
      <c r="A18" s="4" t="inlineStr">
        <is>
          <t>https://shoryokuka.smrj.go.jp/</t>
        </is>
      </c>
    </row>
    <row r="19">
      <c r="A19" s="4" t="inlineStr">
        <is>
          <t>https://ja.wikipedia.org/wiki/設備総合効率</t>
        </is>
      </c>
    </row>
    <row r="20">
      <c r="A20" s="4" t="inlineStr">
        <is>
          <t>https://www.jimtof.org/</t>
        </is>
      </c>
    </row>
    <row r="21">
      <c r="A21" s="4" t="inlineStr">
        <is>
          <t>https://www.manufacturing-world.jp/tokyo/ja-jp.html</t>
        </is>
      </c>
    </row>
    <row r="23">
      <c r="A23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