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i principali" sheetId="1" state="visible" r:id="rId1"/>
    <sheet xmlns:r="http://schemas.openxmlformats.org/officeDocument/2006/relationships" name="Poli industriali" sheetId="2" state="visible" r:id="rId2"/>
    <sheet xmlns:r="http://schemas.openxmlformats.org/officeDocument/2006/relationships" name="Settore OEE" sheetId="3" state="visible" r:id="rId3"/>
    <sheet xmlns:r="http://schemas.openxmlformats.org/officeDocument/2006/relationships" name="Costo stimato dei fermi" sheetId="4" state="visible" r:id="rId4"/>
    <sheet xmlns:r="http://schemas.openxmlformats.org/officeDocument/2006/relationships" name="Programma" sheetId="5" state="visible" r:id="rId5"/>
    <sheet xmlns:r="http://schemas.openxmlformats.org/officeDocument/2006/relationships" name="Evento" sheetId="6" state="visible" r:id="rId6"/>
    <sheet xmlns:r="http://schemas.openxmlformats.org/officeDocument/2006/relationships" name="Fonti e metod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/default/table" TargetMode="External" Id="rId2"/><Relationship Type="http://schemas.openxmlformats.org/officeDocument/2006/relationships/hyperlink" Target="https://ec.europa.eu/eurostat/databrowser/view/nama_10_a10_e/default/table" TargetMode="External" Id="rId3"/><Relationship Type="http://schemas.openxmlformats.org/officeDocument/2006/relationships/hyperlink" Target="https://ec.europa.eu/eurostat/databrowser/view/sbs_ovw_act/default/table" TargetMode="External" Id="rId4"/><Relationship Type="http://schemas.openxmlformats.org/officeDocument/2006/relationships/hyperlink" Target="https://ec.europa.eu/eurostat/databrowser/view/lc_lci_lev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ifr.org/ifr-press-releases/news/robot-density-surges-in-europe-asia-and-americas" TargetMode="External" Id="rId7"/><Relationship Type="http://schemas.openxmlformats.org/officeDocument/2006/relationships/hyperlink" Target="https://ec.europa.eu/eurostat/databrowser/view/isoc_eb_ain2/default/table" TargetMode="External" Id="rId8"/></Relationships>
</file>

<file path=xl/worksheets/_rels/sheet2.xml.rels><Relationships xmlns="http://schemas.openxmlformats.org/package/2006/relationships"><Relationship Type="http://schemas.openxmlformats.org/officeDocument/2006/relationships/hyperlink" Target="https://ec.europa.eu/eurostat/api/dissemination/sdmx/2.1/data/nama_10r_3empers/A.THS.EMP.C.ITC4?format=JSON&amp;startPeriod=2022&amp;lang=en" TargetMode="External" Id="rId1"/><Relationship Type="http://schemas.openxmlformats.org/officeDocument/2006/relationships/hyperlink" Target="https://ec.europa.eu/eurostat/api/dissemination/sdmx/2.1/data/nama_10r_3empers/A.THS.EMP.C.ITH3?format=JSON&amp;startPeriod=2022&amp;lang=en" TargetMode="External" Id="rId2"/><Relationship Type="http://schemas.openxmlformats.org/officeDocument/2006/relationships/hyperlink" Target="https://ec.europa.eu/eurostat/api/dissemination/sdmx/2.1/data/nama_10r_3empers/A.THS.EMP.C.ITH5?format=JSON&amp;startPeriod=2022&amp;lang=en" TargetMode="External" Id="rId3"/><Relationship Type="http://schemas.openxmlformats.org/officeDocument/2006/relationships/hyperlink" Target="https://ec.europa.eu/eurostat/api/dissemination/sdmx/2.1/data/nama_10r_3empers/A.THS.EMP.C.ITC1?format=JSON&amp;startPeriod=2022&amp;lang=en" TargetMode="External" Id="rId4"/><Relationship Type="http://schemas.openxmlformats.org/officeDocument/2006/relationships/hyperlink" Target="https://ec.europa.eu/eurostat/api/dissemination/sdmx/2.1/data/nama_10r_3empers/A.THS.EMP.C.ITI1?format=JSON&amp;startPeriod=2022&amp;lang=en" TargetMode="External" Id="rId5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imit.gov.it/it/incentivi/piano-transizione-5-0" TargetMode="External" Id="rId1"/><Relationship Type="http://schemas.openxmlformats.org/officeDocument/2006/relationships/hyperlink" Target="https://www.mimit.gov.it/it/incentivi/nuovo-piano-transizione-5-0-iperammortamento" TargetMode="External" Id="rId2"/><Relationship Type="http://schemas.openxmlformats.org/officeDocument/2006/relationships/hyperlink" Target="https://www.mimit.gov.it/it/incentivi/agevolazioni-per-gli-investimenti-delle-pmi-in-beni-strumentali-nuova-sabatini" TargetMode="External" Id="rId3"/></Relationships>
</file>

<file path=xl/worksheets/_rels/sheet6.xml.rels><Relationships xmlns="http://schemas.openxmlformats.org/package/2006/relationships"><Relationship Type="http://schemas.openxmlformats.org/officeDocument/2006/relationships/hyperlink" Target="https://mecspe.com/en/fiera-informazioni-generali/" TargetMode="External" Id="rId1"/><Relationship Type="http://schemas.openxmlformats.org/officeDocument/2006/relationships/hyperlink" Target="https://www.hannovermesse.de/en/for-visitors/opening-hours/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ec.europa.eu/eurostat/api/dissemination/sdmx/2.1/data/nama_10r_3empers/A.THS.EMP.C.ITC1?format=JSON&amp;startPeriod=2022&amp;lang=en" TargetMode="External" Id="rId1"/><Relationship Type="http://schemas.openxmlformats.org/officeDocument/2006/relationships/hyperlink" Target="https://ec.europa.eu/eurostat/api/dissemination/sdmx/2.1/data/nama_10r_3empers/A.THS.EMP.C.ITC4?format=JSON&amp;startPeriod=2022&amp;lang=en" TargetMode="External" Id="rId2"/><Relationship Type="http://schemas.openxmlformats.org/officeDocument/2006/relationships/hyperlink" Target="https://ec.europa.eu/eurostat/api/dissemination/sdmx/2.1/data/nama_10r_3empers/A.THS.EMP.C.ITH3?format=JSON&amp;startPeriod=2022&amp;lang=en" TargetMode="External" Id="rId3"/><Relationship Type="http://schemas.openxmlformats.org/officeDocument/2006/relationships/hyperlink" Target="https://ec.europa.eu/eurostat/api/dissemination/sdmx/2.1/data/nama_10r_3empers/A.THS.EMP.C.ITH5?format=JSON&amp;startPeriod=2022&amp;lang=en" TargetMode="External" Id="rId4"/><Relationship Type="http://schemas.openxmlformats.org/officeDocument/2006/relationships/hyperlink" Target="https://ec.europa.eu/eurostat/api/dissemination/sdmx/2.1/data/nama_10r_3empers/A.THS.EMP.C.ITI1?format=JSON&amp;startPeriod=2022&amp;lang=en" TargetMode="External" Id="rId5"/><Relationship Type="http://schemas.openxmlformats.org/officeDocument/2006/relationships/hyperlink" Target="https://ec.europa.eu/eurostat/databrowser/view/isoc_eb_ain2/default/table" TargetMode="External" Id="rId6"/><Relationship Type="http://schemas.openxmlformats.org/officeDocument/2006/relationships/hyperlink" Target="https://ec.europa.eu/eurostat/databrowser/view/lc_lci_lev/default/table" TargetMode="External" Id="rId7"/><Relationship Type="http://schemas.openxmlformats.org/officeDocument/2006/relationships/hyperlink" Target="https://ec.europa.eu/eurostat/databrowser/view/nama_10_a10/default/table" TargetMode="External" Id="rId8"/><Relationship Type="http://schemas.openxmlformats.org/officeDocument/2006/relationships/hyperlink" Target="https://ec.europa.eu/eurostat/databrowser/view/nama_10_a10_e/default/table" TargetMode="External" Id="rId9"/><Relationship Type="http://schemas.openxmlformats.org/officeDocument/2006/relationships/hyperlink" Target="https://ec.europa.eu/eurostat/databrowser/view/nama_10_a64/default/table" TargetMode="External" Id="rId10"/><Relationship Type="http://schemas.openxmlformats.org/officeDocument/2006/relationships/hyperlink" Target="https://ec.europa.eu/eurostat/databrowser/view/nrg_pc_205/default/table" TargetMode="External" Id="rId11"/><Relationship Type="http://schemas.openxmlformats.org/officeDocument/2006/relationships/hyperlink" Target="https://ec.europa.eu/eurostat/databrowser/view/sbs_ovw_act/default/table" TargetMode="External" Id="rId12"/><Relationship Type="http://schemas.openxmlformats.org/officeDocument/2006/relationships/hyperlink" Target="https://mecspe.com/en/fiera-informazioni-generali/" TargetMode="External" Id="rId13"/><Relationship Type="http://schemas.openxmlformats.org/officeDocument/2006/relationships/hyperlink" Target="https://ourworldindata.org/grapher/industrial-robots-in-operation-per-1000-employees.csv?v=1&amp;csvType=full&amp;useColumnShortNames=false" TargetMode="External" Id="rId14"/><Relationship Type="http://schemas.openxmlformats.org/officeDocument/2006/relationships/hyperlink" Target="https://www.bakerhughes.com/" TargetMode="External" Id="rId15"/><Relationship Type="http://schemas.openxmlformats.org/officeDocument/2006/relationships/hyperlink" Target="https://www.barillagroup.com/" TargetMode="External" Id="rId16"/><Relationship Type="http://schemas.openxmlformats.org/officeDocument/2006/relationships/hyperlink" Target="https://www.brembo.com/" TargetMode="External" Id="rId17"/><Relationship Type="http://schemas.openxmlformats.org/officeDocument/2006/relationships/hyperlink" Target="https://www.delonghigroup.com/" TargetMode="External" Id="rId18"/><Relationship Type="http://schemas.openxmlformats.org/officeDocument/2006/relationships/hyperlink" Target="https://www.ducati.com/" TargetMode="External" Id="rId19"/><Relationship Type="http://schemas.openxmlformats.org/officeDocument/2006/relationships/hyperlink" Target="https://www.electroluxgroup.com/" TargetMode="External" Id="rId20"/><Relationship Type="http://schemas.openxmlformats.org/officeDocument/2006/relationships/hyperlink" Target="https://www.essilorluxottica.com/" TargetMode="External" Id="rId21"/><Relationship Type="http://schemas.openxmlformats.org/officeDocument/2006/relationships/hyperlink" Target="https://www.ferrero.com/" TargetMode="External" Id="rId22"/><Relationship Type="http://schemas.openxmlformats.org/officeDocument/2006/relationships/hyperlink" Target="https://www.hannovermesse.de/en/for-visitors/opening-hours/" TargetMode="External" Id="rId23"/><Relationship Type="http://schemas.openxmlformats.org/officeDocument/2006/relationships/hyperlink" Target="https://www.istat.it" TargetMode="External" Id="rId24"/><Relationship Type="http://schemas.openxmlformats.org/officeDocument/2006/relationships/hyperlink" Target="https://www.ivecogroup.com/" TargetMode="External" Id="rId25"/><Relationship Type="http://schemas.openxmlformats.org/officeDocument/2006/relationships/hyperlink" Target="https://www.lamborghini.com/" TargetMode="External" Id="rId26"/><Relationship Type="http://schemas.openxmlformats.org/officeDocument/2006/relationships/hyperlink" Target="https://www.mimit.gov.it/it/incentivi/agevolazioni-per-gli-investimenti-delle-pmi-in-beni-strumentali-nuova-sabatini" TargetMode="External" Id="rId27"/><Relationship Type="http://schemas.openxmlformats.org/officeDocument/2006/relationships/hyperlink" Target="https://www.mimit.gov.it/it/incentivi/nuovo-piano-transizione-5-0-iperammortamento" TargetMode="External" Id="rId28"/><Relationship Type="http://schemas.openxmlformats.org/officeDocument/2006/relationships/hyperlink" Target="https://www.mimit.gov.it/it/incentivi/piano-transizione-5-0" TargetMode="External" Id="rId29"/><Relationship Type="http://schemas.openxmlformats.org/officeDocument/2006/relationships/hyperlink" Target="https://www.piaggiogroup.com/" TargetMode="External" Id="rId30"/><Relationship Type="http://schemas.openxmlformats.org/officeDocument/2006/relationships/hyperlink" Target="https://www.sdfgroup.com/" TargetMode="External" Id="rId31"/><Relationship Type="http://schemas.openxmlformats.org/officeDocument/2006/relationships/hyperlink" Target="https://www.solvay.com/" TargetMode="External" Id="rId32"/><Relationship Type="http://schemas.openxmlformats.org/officeDocument/2006/relationships/hyperlink" Target="https://www.stellantis.com/" TargetMode="External" Id="rId33"/><Relationship Type="http://schemas.openxmlformats.org/officeDocument/2006/relationships/hyperlink" Target="https://www.tenaris.com/" TargetMode="External" Id="rId3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Pacchetto Benchmark OEE Italia 2026</t>
        </is>
      </c>
    </row>
    <row r="2">
      <c r="A2" s="2" t="inlineStr">
        <is>
          <t>Dati verificati a ottobre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Quota del manifatturiero</t>
        </is>
      </c>
      <c r="B5" t="inlineStr">
        <is>
          <t>16,8</t>
        </is>
      </c>
      <c r="C5" t="inlineStr">
        <is>
          <t>% of total gross value added (current prices), NACE C / TOTAL</t>
        </is>
      </c>
      <c r="D5" t="n">
        <v>2025</v>
      </c>
      <c r="E5" t="inlineStr">
        <is>
          <t>we_research/eurostat_we.md (Eurostat nama_10_a10)</t>
        </is>
      </c>
      <c r="F5" s="4" t="inlineStr">
        <is>
          <t>https://ec.europa.eu/eurostat/databrowser/view/nama_10_a10/default/table</t>
        </is>
      </c>
    </row>
    <row r="6">
      <c r="A6" t="inlineStr">
        <is>
          <t>Valore aggiunto manifatturiero</t>
        </is>
      </c>
      <c r="B6" t="inlineStr">
        <is>
          <t>338,7</t>
        </is>
      </c>
      <c r="C6" t="inlineStr">
        <is>
          <t>EUR bn, manufacturing GVA, current prices</t>
        </is>
      </c>
      <c r="D6" t="n">
        <v>2025</v>
      </c>
      <c r="E6" t="inlineStr">
        <is>
          <t>we_research/eurostat_we.md (Eurostat nama_10_a10)</t>
        </is>
      </c>
      <c r="F6" s="4" t="inlineStr">
        <is>
          <t>https://ec.europa.eu/eurostat/databrowser/view/nama_10_a10/default/table</t>
        </is>
      </c>
    </row>
    <row r="7">
      <c r="A7" t="inlineStr">
        <is>
          <t>Occupazione manifatturiera</t>
        </is>
      </c>
      <c r="B7" t="inlineStr">
        <is>
          <t>3.923</t>
        </is>
      </c>
      <c r="C7" t="inlineStr">
        <is>
          <t>thousand persons employed in manufacturing (domestic concept)</t>
        </is>
      </c>
      <c r="D7" t="n">
        <v>2025</v>
      </c>
      <c r="E7" t="inlineStr">
        <is>
          <t>we_research/eurostat_we.md (Eurostat nama_10_a10_e)</t>
        </is>
      </c>
      <c r="F7" s="4" t="inlineStr">
        <is>
          <t>https://ec.europa.eu/eurostat/databrowser/view/nama_10_a10_e/default/table</t>
        </is>
      </c>
    </row>
    <row r="8">
      <c r="A8" t="inlineStr">
        <is>
          <t>Imprese manifatturiere</t>
        </is>
      </c>
      <c r="B8" t="inlineStr">
        <is>
          <t>352.446</t>
        </is>
      </c>
      <c r="C8" t="inlineStr">
        <is>
          <t>number of manufacturing enterprises, all size classes (incl. micro and sole traders)</t>
        </is>
      </c>
      <c r="D8" t="n">
        <v>2023</v>
      </c>
      <c r="E8" t="inlineStr">
        <is>
          <t>we_research/eurostat_we.md (Eurostat sbs_ovw_act)</t>
        </is>
      </c>
      <c r="F8" s="4" t="inlineStr">
        <is>
          <t>https://ec.europa.eu/eurostat/databrowser/view/sbs_ovw_act/default/table</t>
        </is>
      </c>
    </row>
    <row r="9">
      <c r="A9" t="inlineStr">
        <is>
          <t>Costo del lavoro (manifatturiero)</t>
        </is>
      </c>
      <c r="B9" t="inlineStr">
        <is>
          <t>32,8</t>
        </is>
      </c>
      <c r="C9" t="inlineStr">
        <is>
          <t>EUR/hour, manufacturing (NACE C), total labour cost D1_D4_MD5</t>
        </is>
      </c>
      <c r="D9" t="n">
        <v>2025</v>
      </c>
      <c r="E9" t="inlineStr">
        <is>
          <t>we_research/eurostat_we.md (Eurostat lc_lci_lev)</t>
        </is>
      </c>
      <c r="F9" s="4" t="inlineStr">
        <is>
          <t>https://ec.europa.eu/eurostat/databrowser/view/lc_lci_lev/default/table</t>
        </is>
      </c>
    </row>
    <row r="10">
      <c r="A10" t="inlineStr">
        <is>
          <t>Prezzo dell'elettricità industriale</t>
        </is>
      </c>
      <c r="B10" t="inlineStr">
        <is>
          <t>0,218</t>
        </is>
      </c>
      <c r="C10" t="inlineStr">
        <is>
          <t>EUR/kWh excl. VAT and recoverable taxes, band ID 2,000-19,999 MWh/yr</t>
        </is>
      </c>
      <c r="D10" t="inlineStr">
        <is>
          <t>2025-S2</t>
        </is>
      </c>
      <c r="E10" t="inlineStr">
        <is>
          <t>we_research/eurostat_we.md (Eurostat nrg_pc_205)</t>
        </is>
      </c>
      <c r="F10" s="4" t="inlineStr">
        <is>
          <t>https://ec.europa.eu/eurostat/databrowser/view/nrg_pc_205/default/table</t>
        </is>
      </c>
    </row>
    <row r="11">
      <c r="A11" t="inlineStr">
        <is>
          <t>Densità robotica</t>
        </is>
      </c>
      <c r="B11" t="inlineStr">
        <is>
          <t>237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Imprese che utilizzano l'IA</t>
        </is>
      </c>
      <c r="B12" t="inlineStr">
        <is>
          <t>14,7</t>
        </is>
      </c>
      <c r="C12" t="inlineStr">
        <is>
          <t>% of manufacturing enterprises (10+ employees) using at least one AI technology</t>
        </is>
      </c>
      <c r="D12" t="n">
        <v>2025</v>
      </c>
      <c r="E12" t="inlineStr">
        <is>
          <t>we_research/eurostat_we.md (Eurostat isoc_eb_ain2)</t>
        </is>
      </c>
      <c r="F12" s="4" t="inlineStr">
        <is>
          <t>https://ec.europa.eu/eurostat/databrowser/view/isoc_eb_ain2/default/table</t>
        </is>
      </c>
    </row>
    <row r="14">
      <c r="A14" s="5" t="inlineStr">
        <is>
          <t>Nota della redazione</t>
        </is>
      </c>
    </row>
    <row r="15" ht="150" customHeight="1">
      <c r="A15" s="6" t="inlineStr">
        <is>
          <t>L'industria manifatturiera italiana è la seconda d'Europa (339 mld EUR di valore aggiunto, il 16,8% del totale) e poggia su meccanica, prodotti in metallo e alimentare più che su un unico grande OEM: la domanda di benchmark riguarda quindi di solito officine meccaniche e linee di confezionamento, non l'assemblaggio. Il costo del lavoro è moderato (32,8 EUR all'ora), ma l'elettricità è cara (0,22 EUR per kWh), il che rende l'energia per unità prodotta un indicatore utile da affiancare all'OEE. Transizione 5.0 si è chiusa a novembre 2025; gli strumenti attivi nel 2026 sono l'Iperammortamento previsto dal nuovo piano e la Nuova Sabatini, che finanzia l'hardware di monitoraggio come bene strumentale.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Poli industriali · Italia</t>
        </is>
      </c>
    </row>
    <row r="3">
      <c r="A3" s="3" t="inlineStr">
        <is>
          <t>Polo</t>
        </is>
      </c>
      <c r="B3" s="3" t="inlineStr">
        <is>
          <t>Code</t>
        </is>
      </c>
      <c r="C3" s="3" t="inlineStr">
        <is>
          <t>Occupazione manifatturiera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Settori chiave</t>
        </is>
      </c>
      <c r="G3" s="3" t="inlineStr">
        <is>
          <t>Stabilimenti di rilievo</t>
        </is>
      </c>
      <c r="H3" s="3" t="inlineStr">
        <is>
          <t>Fonte</t>
        </is>
      </c>
    </row>
    <row r="4">
      <c r="A4" t="inlineStr">
        <is>
          <t>Milano / Lombardia</t>
        </is>
      </c>
      <c r="B4" t="inlineStr">
        <is>
          <t>ITC4</t>
        </is>
      </c>
      <c r="C4" t="n">
        <v>934.2</v>
      </c>
      <c r="D4" t="inlineStr">
        <is>
          <t>thousand persons · occupazione manifatturiera (NACE C, persone occupate)</t>
        </is>
      </c>
      <c r="E4" t="n">
        <v>2023</v>
      </c>
      <c r="F4" t="inlineStr">
        <is>
          <t>macchinari, prodotti in metallo, componentistica automotive, chimica e farmaceutica</t>
        </is>
      </c>
      <c r="G4" t="inlineStr">
        <is>
          <t>Brembo – Stezzano / Curno (Bergamo); Tenaris – Dalmine; SDF (SAME Deutz-Fahr) – Treviglio</t>
        </is>
      </c>
      <c r="H4" s="4" t="inlineStr">
        <is>
          <t>https://ec.europa.eu/eurostat/api/dissemination/sdmx/2.1/data/nama_10r_3empers/A.THS.EMP.C.ITC4?format=JSON&amp;startPeriod=2022&amp;lang=en</t>
        </is>
      </c>
    </row>
    <row r="5">
      <c r="A5" t="inlineStr">
        <is>
          <t>Veneto (Padova–Treviso–Vicenza)</t>
        </is>
      </c>
      <c r="B5" t="inlineStr">
        <is>
          <t>ITH3</t>
        </is>
      </c>
      <c r="C5" t="n">
        <v>555.6</v>
      </c>
      <c r="D5" t="inlineStr">
        <is>
          <t>thousand persons · occupazione manifatturiera (NACE C, persone occupate)</t>
        </is>
      </c>
      <c r="E5" t="n">
        <v>2023</v>
      </c>
      <c r="F5" t="inlineStr">
        <is>
          <t>macchinari, elettrodomestici, occhialeria e moda, prodotti in metallo</t>
        </is>
      </c>
      <c r="G5" t="inlineStr">
        <is>
          <t>Electrolux – Susegana (Treviso); EssilorLuxottica – Agordo (Belluno); De'Longhi – Treviso</t>
        </is>
      </c>
      <c r="H5" s="4" t="inlineStr">
        <is>
          <t>https://ec.europa.eu/eurostat/api/dissemination/sdmx/2.1/data/nama_10r_3empers/A.THS.EMP.C.ITH3?format=JSON&amp;startPeriod=2022&amp;lang=en</t>
        </is>
      </c>
    </row>
    <row r="6">
      <c r="A6" t="inlineStr">
        <is>
          <t>Emilia-Romagna (Bologna–Modena–Parma)</t>
        </is>
      </c>
      <c r="B6" t="inlineStr">
        <is>
          <t>ITH5</t>
        </is>
      </c>
      <c r="C6" t="n">
        <v>469.8</v>
      </c>
      <c r="D6" t="inlineStr">
        <is>
          <t>thousand persons · occupazione manifatturiera (NACE C, persone occupate)</t>
        </is>
      </c>
      <c r="E6" t="n">
        <v>2023</v>
      </c>
      <c r="F6" t="inlineStr">
        <is>
          <t>packaging e macchine automatiche, automotive della Motor Valley, alimentare, ceramica</t>
        </is>
      </c>
      <c r="G6" t="inlineStr">
        <is>
          <t>Ducati – Borgo Panigale, Bologna; Automobili Lamborghini – Sant'Agata Bolognese; Barilla – Pedrignano, Parma</t>
        </is>
      </c>
      <c r="H6" s="4" t="inlineStr">
        <is>
          <t>https://ec.europa.eu/eurostat/api/dissemination/sdmx/2.1/data/nama_10r_3empers/A.THS.EMP.C.ITH5?format=JSON&amp;startPeriod=2022&amp;lang=en</t>
        </is>
      </c>
    </row>
    <row r="7">
      <c r="A7" t="inlineStr">
        <is>
          <t>Torino / Piemonte</t>
        </is>
      </c>
      <c r="B7" t="inlineStr">
        <is>
          <t>ITC1</t>
        </is>
      </c>
      <c r="C7" t="n">
        <v>365.5</v>
      </c>
      <c r="D7" t="inlineStr">
        <is>
          <t>thousand persons · occupazione manifatturiera (NACE C, persone occupate)</t>
        </is>
      </c>
      <c r="E7" t="n">
        <v>2023</v>
      </c>
      <c r="F7" t="inlineStr">
        <is>
          <t>automotive, alimentare, aerospazio, macchinari</t>
        </is>
      </c>
      <c r="G7" t="inlineStr">
        <is>
          <t>Stellantis – Mirafiori, Torino; Ferrero – Alba; Iveco Group – Torino (Stura)</t>
        </is>
      </c>
      <c r="H7" s="4" t="inlineStr">
        <is>
          <t>https://ec.europa.eu/eurostat/api/dissemination/sdmx/2.1/data/nama_10r_3empers/A.THS.EMP.C.ITC1?format=JSON&amp;startPeriod=2022&amp;lang=en</t>
        </is>
      </c>
    </row>
    <row r="8">
      <c r="A8" t="inlineStr">
        <is>
          <t>Toscana (Firenze–Pisa–Livorno)</t>
        </is>
      </c>
      <c r="B8" t="inlineStr">
        <is>
          <t>ITI1</t>
        </is>
      </c>
      <c r="C8" t="n">
        <v>309.1</v>
      </c>
      <c r="D8" t="inlineStr">
        <is>
          <t>thousand persons · occupazione manifatturiera (NACE C, persone occupate)</t>
        </is>
      </c>
      <c r="E8" t="n">
        <v>2023</v>
      </c>
      <c r="F8" t="inlineStr">
        <is>
          <t>macchinari e turbomacchine, moda e pelletteria, veicoli a due ruote, chimica</t>
        </is>
      </c>
      <c r="G8" t="inlineStr">
        <is>
          <t>Baker Hughes (Nuovo Pignone) – Firenze; Piaggio – Pontedera; Solvay – Rosignano</t>
        </is>
      </c>
      <c r="H8" s="4" t="inlineStr">
        <is>
          <t>https://ec.europa.eu/eurostat/api/dissemination/sdmx/2.1/data/nama_10r_3empers/A.THS.EMP.C.ITI1?format=JSON&amp;startPeriod=2022&amp;lang=en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  <hyperlink xmlns:r="http://schemas.openxmlformats.org/officeDocument/2006/relationships" ref="H7" r:id="rId4"/>
    <hyperlink xmlns:r="http://schemas.openxmlformats.org/officeDocument/2006/relationships" ref="H8" r:id="rId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Settori principali e intervalli OEE applicabili</t>
        </is>
      </c>
    </row>
    <row r="2">
      <c r="A2" s="2" t="inlineStr">
        <is>
          <t>Le prime colonne riportano la composizione settoriale di Italia (ISTAT). Le colonne OEE sono gli intervalli editoriali di oee-benchmark.org per quel tipo di settore: sono benchmark per stabilimenti, non statistiche nazionali.</t>
        </is>
      </c>
    </row>
    <row r="4">
      <c r="A4" s="3" t="inlineStr">
        <is>
          <t>Settore</t>
        </is>
      </c>
      <c r="B4" s="3" t="inlineStr">
        <is>
          <t>Peso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OEE tipico</t>
        </is>
      </c>
      <c r="F4" s="3" t="inlineStr">
        <is>
          <t>Obiettivo world-class</t>
        </is>
      </c>
      <c r="G4" s="3" t="inlineStr">
        <is>
          <t>D × P × Q</t>
        </is>
      </c>
      <c r="H4" s="3" t="inlineStr">
        <is>
          <t>Perdita dominante</t>
        </is>
      </c>
    </row>
    <row r="5">
      <c r="A5" t="inlineStr">
        <is>
          <t>Macchinari e apparecchiature n.c.a. (C28)</t>
        </is>
      </c>
      <c r="B5" t="inlineStr">
        <is>
          <t>VAL EUR 46,649 mln (prezzi correnti)</t>
        </is>
      </c>
      <c r="C5" t="n">
        <v>2023</v>
      </c>
      <c r="D5" t="inlineStr">
        <is>
          <t>Lavorazione dei metalli / officina meccanica</t>
        </is>
      </c>
      <c r="E5" t="inlineStr">
        <is>
          <t>45–65%</t>
        </is>
      </c>
      <c r="F5" t="inlineStr">
        <is>
          <t>78%</t>
        </is>
      </c>
      <c r="G5" t="inlineStr">
        <is>
          <t>85% × 88% × 96%</t>
        </is>
      </c>
      <c r="H5" t="inlineStr">
        <is>
          <t>Setup e funzionamento a vuoto</t>
        </is>
      </c>
    </row>
    <row r="6">
      <c r="A6" t="inlineStr">
        <is>
          <t>Prodotti in metallo (C25)</t>
        </is>
      </c>
      <c r="B6" t="inlineStr">
        <is>
          <t>VAL EUR 45,395 mln (prezzi correnti)</t>
        </is>
      </c>
      <c r="C6" t="n">
        <v>2023</v>
      </c>
      <c r="D6" t="inlineStr">
        <is>
          <t>Lavorazione dei metalli / officina meccanica</t>
        </is>
      </c>
      <c r="E6" t="inlineStr">
        <is>
          <t>45–65%</t>
        </is>
      </c>
      <c r="F6" t="inlineStr">
        <is>
          <t>78%</t>
        </is>
      </c>
      <c r="G6" t="inlineStr">
        <is>
          <t>85% × 88% × 96%</t>
        </is>
      </c>
      <c r="H6" t="inlineStr">
        <is>
          <t>Setup e funzionamento a vuoto</t>
        </is>
      </c>
    </row>
    <row r="7">
      <c r="A7" t="inlineStr">
        <is>
          <t>Alimentari, bevande, tabacco (C10-C12)</t>
        </is>
      </c>
      <c r="B7" t="inlineStr">
        <is>
          <t>VAL EUR 36,708 mln (prezzi correnti)</t>
        </is>
      </c>
      <c r="C7" t="n">
        <v>2023</v>
      </c>
      <c r="D7" t="inlineStr">
        <is>
          <t>Alimentare e bevande</t>
        </is>
      </c>
      <c r="E7" t="inlineStr">
        <is>
          <t>60–80%</t>
        </is>
      </c>
      <c r="F7" t="inlineStr">
        <is>
          <t>82%</t>
        </is>
      </c>
      <c r="G7" t="inlineStr">
        <is>
          <t>90% × 93% × 98%</t>
        </is>
      </c>
      <c r="H7" t="inlineStr">
        <is>
          <t>Cambi formato e perdite di avviamento</t>
        </is>
      </c>
    </row>
    <row r="8">
      <c r="A8" t="inlineStr">
        <is>
          <t>Tessile, abbigliamento, pelle (C13-C15)</t>
        </is>
      </c>
      <c r="B8" t="inlineStr">
        <is>
          <t>VAL EUR 29,634 mln (prezzi correnti)</t>
        </is>
      </c>
      <c r="C8" t="n">
        <v>2023</v>
      </c>
      <c r="D8" t="inlineStr">
        <is>
          <t>Tessile / abbigliamento</t>
        </is>
      </c>
      <c r="E8" t="inlineStr">
        <is>
          <t>40–60%</t>
        </is>
      </c>
      <c r="F8" t="inlineStr">
        <is>
          <t>73%</t>
        </is>
      </c>
      <c r="G8" t="inlineStr">
        <is>
          <t>82% × 86% × 95%</t>
        </is>
      </c>
      <c r="H8" t="inlineStr">
        <is>
          <t>Velocità ridotta e qualità</t>
        </is>
      </c>
    </row>
    <row r="9">
      <c r="A9" t="inlineStr">
        <is>
          <t>Autoveicoli (C29)</t>
        </is>
      </c>
      <c r="B9" t="inlineStr">
        <is>
          <t>VAL EUR 19,392 mln (prezzi correnti)</t>
        </is>
      </c>
      <c r="C9" t="n">
        <v>2023</v>
      </c>
      <c r="D9" t="inlineStr">
        <is>
          <t>Automotive (assemblaggio tier-1)</t>
        </is>
      </c>
      <c r="E9" t="inlineStr">
        <is>
          <t>70–85%</t>
        </is>
      </c>
      <c r="F9" t="inlineStr">
        <is>
          <t>85%</t>
        </is>
      </c>
      <c r="G9" t="inlineStr">
        <is>
          <t>92% × 95% × 99.5%</t>
        </is>
      </c>
      <c r="H9" t="inlineStr">
        <is>
          <t>Cambi formato e micro-fermate</t>
        </is>
      </c>
    </row>
    <row r="11">
      <c r="A11" s="5" t="inlineStr">
        <is>
          <t>oee-benchmark.org Settore</t>
        </is>
      </c>
    </row>
    <row r="12">
      <c r="A12" s="3" t="inlineStr">
        <is>
          <t>Settore</t>
        </is>
      </c>
      <c r="B12" s="3" t="inlineStr">
        <is>
          <t>OEE tipico</t>
        </is>
      </c>
      <c r="C12" s="3" t="inlineStr">
        <is>
          <t>Obiettivo world-class</t>
        </is>
      </c>
      <c r="D12" s="3" t="inlineStr">
        <is>
          <t>D × P × Q</t>
        </is>
      </c>
      <c r="E12" s="3" t="inlineStr">
        <is>
          <t>Perdita dominante</t>
        </is>
      </c>
    </row>
    <row r="13">
      <c r="A13" t="inlineStr">
        <is>
          <t>Automotive (assemblaggio tier-1)</t>
        </is>
      </c>
      <c r="B13" t="inlineStr">
        <is>
          <t>70–85%</t>
        </is>
      </c>
      <c r="C13" t="inlineStr">
        <is>
          <t>85%</t>
        </is>
      </c>
      <c r="D13" t="inlineStr">
        <is>
          <t>92% × 95% × 99.5%</t>
        </is>
      </c>
      <c r="E13" t="inlineStr">
        <is>
          <t>Cambi formato e micro-fermate</t>
        </is>
      </c>
    </row>
    <row r="14">
      <c r="A14" t="inlineStr">
        <is>
          <t>Elettronica e semiconduttori</t>
        </is>
      </c>
      <c r="B14" t="inlineStr">
        <is>
          <t>75–90%</t>
        </is>
      </c>
      <c r="C14" t="inlineStr">
        <is>
          <t>88%</t>
        </is>
      </c>
      <c r="D14" t="inlineStr">
        <is>
          <t>93% × 96% × 99%</t>
        </is>
      </c>
      <c r="E14" t="inlineStr">
        <is>
          <t>Velocità ridotta e difetti</t>
        </is>
      </c>
    </row>
    <row r="15">
      <c r="A15" t="inlineStr">
        <is>
          <t>Alimentare e bevande</t>
        </is>
      </c>
      <c r="B15" t="inlineStr">
        <is>
          <t>60–80%</t>
        </is>
      </c>
      <c r="C15" t="inlineStr">
        <is>
          <t>82%</t>
        </is>
      </c>
      <c r="D15" t="inlineStr">
        <is>
          <t>90% × 93% × 98%</t>
        </is>
      </c>
      <c r="E15" t="inlineStr">
        <is>
          <t>Cambi formato e perdite di avviamento</t>
        </is>
      </c>
    </row>
    <row r="16">
      <c r="A16" t="inlineStr">
        <is>
          <t>Farmaceutico</t>
        </is>
      </c>
      <c r="B16" t="inlineStr">
        <is>
          <t>35–45%</t>
        </is>
      </c>
      <c r="C16" t="inlineStr">
        <is>
          <t>70%</t>
        </is>
      </c>
      <c r="D16" t="inlineStr">
        <is>
          <t>80% × 90% × 97%</t>
        </is>
      </c>
      <c r="E16" t="inlineStr">
        <is>
          <t>Convalida e cambi formato</t>
        </is>
      </c>
    </row>
    <row r="17">
      <c r="A17" t="inlineStr">
        <is>
          <t>Processo continuo (chimica, cellulosa)</t>
        </is>
      </c>
      <c r="B17" t="inlineStr">
        <is>
          <t>80–92%</t>
        </is>
      </c>
      <c r="C17" t="inlineStr">
        <is>
          <t>92%</t>
        </is>
      </c>
      <c r="D17" t="inlineStr">
        <is>
          <t>95% × 97% × 99.5%</t>
        </is>
      </c>
      <c r="E17" t="inlineStr">
        <is>
          <t>Fermi non pianificati</t>
        </is>
      </c>
    </row>
    <row r="18">
      <c r="A18" t="inlineStr">
        <is>
          <t>Lavorazione dei metalli / officina meccanica</t>
        </is>
      </c>
      <c r="B18" t="inlineStr">
        <is>
          <t>45–65%</t>
        </is>
      </c>
      <c r="C18" t="inlineStr">
        <is>
          <t>78%</t>
        </is>
      </c>
      <c r="D18" t="inlineStr">
        <is>
          <t>85% × 88% × 96%</t>
        </is>
      </c>
      <c r="E18" t="inlineStr">
        <is>
          <t>Setup e funzionamento a vuoto</t>
        </is>
      </c>
    </row>
    <row r="19">
      <c r="A19" t="inlineStr">
        <is>
          <t>Stampaggio a iniezione di materie plastiche</t>
        </is>
      </c>
      <c r="B19" t="inlineStr">
        <is>
          <t>55–70%</t>
        </is>
      </c>
      <c r="C19" t="inlineStr">
        <is>
          <t>80%</t>
        </is>
      </c>
      <c r="D19" t="inlineStr">
        <is>
          <t>88% × 90% × 97%</t>
        </is>
      </c>
      <c r="E19" t="inlineStr">
        <is>
          <t>Micro-fermate</t>
        </is>
      </c>
    </row>
    <row r="20">
      <c r="A20" t="inlineStr">
        <is>
          <t>Tessile / abbigliamento</t>
        </is>
      </c>
      <c r="B20" t="inlineStr">
        <is>
          <t>40–60%</t>
        </is>
      </c>
      <c r="C20" t="inlineStr">
        <is>
          <t>73%</t>
        </is>
      </c>
      <c r="D20" t="inlineStr">
        <is>
          <t>82% × 86% × 95%</t>
        </is>
      </c>
      <c r="E20" t="inlineStr">
        <is>
          <t>Velocità ridotta e qualità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Calcolatore del costo dei fermi: valori predefiniti per Italia</t>
        </is>
      </c>
    </row>
    <row r="2" ht="45" customHeight="1">
      <c r="A2" s="7" t="inlineStr">
        <is>
          <t>Modificando un qualsiasi valore il risultato si aggiorna. I valori predefiniti di costo del lavoro ed elettricità sono le statistiche nazionali citate sopra, non i dati del suo stabilimento; li sostituisca con i suoi valori per una stima reale.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Ore di fermo non pianificato al mese</t>
        </is>
      </c>
      <c r="B5" s="8" t="n">
        <v>20</v>
      </c>
    </row>
    <row r="6">
      <c r="A6" t="inlineStr">
        <is>
          <t>Linee o macchine interessate</t>
        </is>
      </c>
      <c r="B6" s="8" t="n">
        <v>1</v>
      </c>
    </row>
    <row r="7">
      <c r="A7" t="inlineStr">
        <is>
          <t>Operatori per linea</t>
        </is>
      </c>
      <c r="B7" s="8" t="n">
        <v>3</v>
      </c>
    </row>
    <row r="8">
      <c r="A8" t="inlineStr">
        <is>
          <t>Costo del lavoro lordo per ora (EUR)</t>
        </is>
      </c>
      <c r="B8" s="8" t="n">
        <v>32.8</v>
      </c>
    </row>
    <row r="9">
      <c r="A9" t="inlineStr">
        <is>
          <t>Prezzo dell'elettricità per kWh (EUR)</t>
        </is>
      </c>
      <c r="B9" s="8" t="n">
        <v>0.2177</v>
      </c>
    </row>
    <row r="10">
      <c r="A10" t="inlineStr">
        <is>
          <t>Carico medio per linea (kW)</t>
        </is>
      </c>
      <c r="B10" s="8" t="n">
        <v>50</v>
      </c>
    </row>
    <row r="11">
      <c r="A11" t="inlineStr">
        <is>
          <t>Margine di contribuzione perso per ora (suo dato) (EUR)</t>
        </is>
      </c>
      <c r="B11" s="8" t="n">
        <v>0</v>
      </c>
    </row>
    <row r="13">
      <c r="A13" s="5" t="inlineStr">
        <is>
          <t>Costo stimato dei fermi</t>
        </is>
      </c>
    </row>
    <row r="14">
      <c r="A14" t="inlineStr">
        <is>
          <t>lavoro / al mese</t>
        </is>
      </c>
      <c r="B14" s="9">
        <f>B5*B6*B7*B8</f>
        <v/>
      </c>
    </row>
    <row r="15">
      <c r="A15" t="inlineStr">
        <is>
          <t>energia / al mese</t>
        </is>
      </c>
      <c r="B15" s="9">
        <f>B5*B6*B10*B9</f>
        <v/>
      </c>
    </row>
    <row r="16">
      <c r="A16" t="inlineStr">
        <is>
          <t>margine perso / al mese</t>
        </is>
      </c>
      <c r="B16" s="9">
        <f>B5*B6*B11</f>
        <v/>
      </c>
    </row>
    <row r="17">
      <c r="A17" t="inlineStr">
        <is>
          <t>Costo stimato dei fermi / al mese</t>
        </is>
      </c>
      <c r="B17" s="10">
        <f>B14+B15+B16</f>
        <v/>
      </c>
    </row>
    <row r="18">
      <c r="A18" t="inlineStr">
        <is>
          <t>Costo stimato dei fermi / all'anno</t>
        </is>
      </c>
      <c r="B18" s="10">
        <f>B17*12</f>
        <v/>
      </c>
    </row>
    <row r="20">
      <c r="A20" s="2" t="inlineStr">
        <is>
          <t>Costo del lavoro (manifatturiero): 2025 · Prezzo dell'elettricità industriale: 2025-S2 · letto sulla pagina della fonte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Finanziamenti e incentivi per progetti di monitoraggio (stato a ottobre 2026)</t>
        </is>
      </c>
    </row>
    <row r="2">
      <c r="A2" s="2" t="inlineStr">
        <is>
          <t>Programmi utilizzabili per un progetto di monitoraggio della produzione o di OEE. Lo stato è stato verificato sulla pagina dell'ente gestore a ottobre 2026; quanto non è stato possibile confermare è contrassegnato come non verificato.</t>
        </is>
      </c>
    </row>
    <row r="4">
      <c r="A4" s="3" t="inlineStr">
        <is>
          <t>Programma</t>
        </is>
      </c>
      <c r="B4" s="3" t="inlineStr">
        <is>
          <t>Ente gestore</t>
        </is>
      </c>
      <c r="C4" s="3" t="inlineStr">
        <is>
          <t>Cosa finanzia</t>
        </is>
      </c>
      <c r="D4" s="3" t="inlineStr">
        <is>
          <t>Stato</t>
        </is>
      </c>
      <c r="E4" s="3" t="inlineStr">
        <is>
          <t>Status detail</t>
        </is>
      </c>
      <c r="F4" s="3" t="inlineStr">
        <is>
          <t>Fonte</t>
        </is>
      </c>
    </row>
    <row r="5">
      <c r="A5" t="inlineStr">
        <is>
          <t>Piano Transizione 5.0 (credito d'imposta)</t>
        </is>
      </c>
      <c r="B5" t="inlineStr">
        <is>
          <t>MIMIT / GSE</t>
        </is>
      </c>
      <c r="C5" s="11" t="inlineStr">
        <is>
          <t>Credito d'imposta del 35-45% sugli investimenti 4.0 e di risparmio energetico, inclusi software di monitoraggio e sensori IoT</t>
        </is>
      </c>
      <c r="D5" t="inlineStr">
        <is>
          <t>chiuso</t>
        </is>
      </c>
      <c r="E5" s="11" t="inlineStr">
        <is>
          <t>chiuso - risorse esaurite il 6 nov 2025, non prorogato</t>
        </is>
      </c>
      <c r="F5" s="4" t="inlineStr">
        <is>
          <t>https://www.mimit.gov.it/it/incentivi/piano-transizione-5-0</t>
        </is>
      </c>
    </row>
    <row r="6">
      <c r="A6" t="inlineStr">
        <is>
          <t>Nuovo Piano Transizione 5.0 - Iperammortamento</t>
        </is>
      </c>
      <c r="B6" t="inlineStr">
        <is>
          <t>MIMIT / GSE</t>
        </is>
      </c>
      <c r="C6" s="11" t="inlineStr">
        <is>
          <t>maggiorazione del super-ammortamento del 180% (&lt;=EUR 2.5 mln) / 100% (2.5-10 mln) / 50% (10-20 mln) sui nuovi beni 4.0, investimenti dal 1 gen 2026 al 30 set 2028; ammissibilità del software non accertata (il decreto fa riferimento ai 'beni materiali')</t>
        </is>
      </c>
      <c r="D6" t="inlineStr">
        <is>
          <t>aperto</t>
        </is>
      </c>
      <c r="E6" s="11" t="inlineStr">
        <is>
          <t>aperto (piattaforma GSE operativa dal 12 giu 2026)</t>
        </is>
      </c>
      <c r="F6" s="4" t="inlineStr">
        <is>
          <t>https://www.mimit.gov.it/it/incentivi/nuovo-piano-transizione-5-0-iperammortamento</t>
        </is>
      </c>
    </row>
    <row r="7">
      <c r="A7" t="inlineStr">
        <is>
          <t>Nuova Sabatini (beni strumentali)</t>
        </is>
      </c>
      <c r="B7" t="inlineStr">
        <is>
          <t>MIMIT</t>
        </is>
      </c>
      <c r="C7" s="11" t="inlineStr">
        <is>
          <t>contributo in conto interessi del 2.75% ordinario / 3.575% per Industria 4.0 e green su finanziamenti da EUR 20k a 4 mln per macchinari, hardware, software e tecnologie digitali; PMI</t>
        </is>
      </c>
      <c r="D7" t="inlineStr">
        <is>
          <t>aperto</t>
        </is>
      </c>
      <c r="E7" s="11" t="inlineStr">
        <is>
          <t>aperto - EUR 1.199 mld disponibili (14 set 2026)</t>
        </is>
      </c>
      <c r="F7" s="4" t="inlineStr">
        <is>
          <t>https://www.mimit.gov.it/it/incentivi/agevolazioni-per-gli-investimenti-delle-pmi-in-beni-strumentali-nuova-sabatini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Fiere ed eventi 2026–2027</t>
        </is>
      </c>
    </row>
    <row r="3">
      <c r="A3" s="3" t="inlineStr">
        <is>
          <t>Evento</t>
        </is>
      </c>
      <c r="B3" s="3" t="inlineStr">
        <is>
          <t>Città</t>
        </is>
      </c>
      <c r="C3" s="3" t="inlineStr">
        <is>
          <t>Date</t>
        </is>
      </c>
      <c r="D3" s="3" t="inlineStr">
        <is>
          <t>Fonte</t>
        </is>
      </c>
    </row>
    <row r="4">
      <c r="A4" t="inlineStr">
        <is>
          <t>MECSPE 2027</t>
        </is>
      </c>
      <c r="B4" t="inlineStr">
        <is>
          <t>Bologna (IT), BolognaFiere</t>
        </is>
      </c>
      <c r="C4" t="inlineStr">
        <is>
          <t>3-5 marzo 2027</t>
        </is>
      </c>
      <c r="D4" s="4" t="inlineStr">
        <is>
          <t>https://mecspe.com/en/fiera-informazioni-generali/</t>
        </is>
      </c>
    </row>
    <row r="5">
      <c r="A5" t="inlineStr">
        <is>
          <t>HANNOVER MESSE 2027</t>
        </is>
      </c>
      <c r="B5" t="inlineStr">
        <is>
          <t>Hannover (DE)</t>
        </is>
      </c>
      <c r="C5" t="inlineStr">
        <is>
          <t>5-8 aprile 2027</t>
        </is>
      </c>
      <c r="D5" s="4" t="inlineStr">
        <is>
          <t>https://www.hannovermesse.de/en/for-visitors/opening-hours/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3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Fonti e metodo</t>
        </is>
      </c>
    </row>
    <row r="2">
      <c r="A2" s="2" t="inlineStr">
        <is>
          <t>I dati sono riportati come pubblicati, con l'anno e l'unità di ciascuna fonte; non convertiamo valute né stimiamo i valori mancanti. Gli intervalli OEE seguono il processo editoriale di oee-benchmark.org. Pubblicato da TEEPTRAK SAS, che commercializza software di monitoraggio della produzione e OEE.</t>
        </is>
      </c>
    </row>
    <row r="4">
      <c r="A4" s="4" t="inlineStr">
        <is>
          <t>https://ec.europa.eu/eurostat/api/dissemination/sdmx/2.1/data/nama_10r_3empers/A.THS.EMP.C.ITC1?format=JSON&amp;startPeriod=2022&amp;lang=en</t>
        </is>
      </c>
    </row>
    <row r="5">
      <c r="A5" s="4" t="inlineStr">
        <is>
          <t>https://ec.europa.eu/eurostat/api/dissemination/sdmx/2.1/data/nama_10r_3empers/A.THS.EMP.C.ITC4?format=JSON&amp;startPeriod=2022&amp;lang=en</t>
        </is>
      </c>
    </row>
    <row r="6">
      <c r="A6" s="4" t="inlineStr">
        <is>
          <t>https://ec.europa.eu/eurostat/api/dissemination/sdmx/2.1/data/nama_10r_3empers/A.THS.EMP.C.ITH3?format=JSON&amp;startPeriod=2022&amp;lang=en</t>
        </is>
      </c>
    </row>
    <row r="7">
      <c r="A7" s="4" t="inlineStr">
        <is>
          <t>https://ec.europa.eu/eurostat/api/dissemination/sdmx/2.1/data/nama_10r_3empers/A.THS.EMP.C.ITH5?format=JSON&amp;startPeriod=2022&amp;lang=en</t>
        </is>
      </c>
    </row>
    <row r="8">
      <c r="A8" s="4" t="inlineStr">
        <is>
          <t>https://ec.europa.eu/eurostat/api/dissemination/sdmx/2.1/data/nama_10r_3empers/A.THS.EMP.C.ITI1?format=JSON&amp;startPeriod=2022&amp;lang=en</t>
        </is>
      </c>
    </row>
    <row r="9">
      <c r="A9" s="4" t="inlineStr">
        <is>
          <t>https://ec.europa.eu/eurostat/databrowser/view/isoc_eb_ain2/default/table</t>
        </is>
      </c>
    </row>
    <row r="10">
      <c r="A10" s="4" t="inlineStr">
        <is>
          <t>https://ec.europa.eu/eurostat/databrowser/view/lc_lci_lev/default/table</t>
        </is>
      </c>
    </row>
    <row r="11">
      <c r="A11" s="4" t="inlineStr">
        <is>
          <t>https://ec.europa.eu/eurostat/databrowser/view/nama_10_a10/default/table</t>
        </is>
      </c>
    </row>
    <row r="12">
      <c r="A12" s="4" t="inlineStr">
        <is>
          <t>https://ec.europa.eu/eurostat/databrowser/view/nama_10_a10_e/default/table</t>
        </is>
      </c>
    </row>
    <row r="13">
      <c r="A13" s="4" t="inlineStr">
        <is>
          <t>https://ec.europa.eu/eurostat/databrowser/view/nama_10_a64/default/table</t>
        </is>
      </c>
    </row>
    <row r="14">
      <c r="A14" s="4" t="inlineStr">
        <is>
          <t>https://ec.europa.eu/eurostat/databrowser/view/nrg_pc_205/default/table</t>
        </is>
      </c>
    </row>
    <row r="15">
      <c r="A15" s="4" t="inlineStr">
        <is>
          <t>https://ec.europa.eu/eurostat/databrowser/view/sbs_ovw_act/default/table</t>
        </is>
      </c>
    </row>
    <row r="16">
      <c r="A16" s="4" t="inlineStr">
        <is>
          <t>https://mecspe.com/en/fiera-informazioni-generali/</t>
        </is>
      </c>
    </row>
    <row r="17">
      <c r="A17" s="4" t="inlineStr">
        <is>
          <t>https://ourworldindata.org/grapher/industrial-robots-in-operation-per-1000-employees.csv?v=1&amp;csvType=full&amp;useColumnShortNames=false</t>
        </is>
      </c>
    </row>
    <row r="18">
      <c r="A18" s="4" t="inlineStr">
        <is>
          <t>https://www.bakerhughes.com/</t>
        </is>
      </c>
    </row>
    <row r="19">
      <c r="A19" s="4" t="inlineStr">
        <is>
          <t>https://www.barillagroup.com/</t>
        </is>
      </c>
    </row>
    <row r="20">
      <c r="A20" s="4" t="inlineStr">
        <is>
          <t>https://www.brembo.com/</t>
        </is>
      </c>
    </row>
    <row r="21">
      <c r="A21" s="4" t="inlineStr">
        <is>
          <t>https://www.delonghigroup.com/</t>
        </is>
      </c>
    </row>
    <row r="22">
      <c r="A22" s="4" t="inlineStr">
        <is>
          <t>https://www.ducati.com/</t>
        </is>
      </c>
    </row>
    <row r="23">
      <c r="A23" s="4" t="inlineStr">
        <is>
          <t>https://www.electroluxgroup.com/</t>
        </is>
      </c>
    </row>
    <row r="24">
      <c r="A24" s="4" t="inlineStr">
        <is>
          <t>https://www.essilorluxottica.com/</t>
        </is>
      </c>
    </row>
    <row r="25">
      <c r="A25" s="4" t="inlineStr">
        <is>
          <t>https://www.ferrero.com/</t>
        </is>
      </c>
    </row>
    <row r="26">
      <c r="A26" s="4" t="inlineStr">
        <is>
          <t>https://www.hannovermesse.de/en/for-visitors/opening-hours/</t>
        </is>
      </c>
    </row>
    <row r="27">
      <c r="A27" s="4" t="inlineStr">
        <is>
          <t>https://www.istat.it</t>
        </is>
      </c>
    </row>
    <row r="28">
      <c r="A28" s="4" t="inlineStr">
        <is>
          <t>https://www.ivecogroup.com/</t>
        </is>
      </c>
    </row>
    <row r="29">
      <c r="A29" s="4" t="inlineStr">
        <is>
          <t>https://www.lamborghini.com/</t>
        </is>
      </c>
    </row>
    <row r="30">
      <c r="A30" s="4" t="inlineStr">
        <is>
          <t>https://www.mimit.gov.it/it/incentivi/agevolazioni-per-gli-investimenti-delle-pmi-in-beni-strumentali-nuova-sabatini</t>
        </is>
      </c>
    </row>
    <row r="31">
      <c r="A31" s="4" t="inlineStr">
        <is>
          <t>https://www.mimit.gov.it/it/incentivi/nuovo-piano-transizione-5-0-iperammortamento</t>
        </is>
      </c>
    </row>
    <row r="32">
      <c r="A32" s="4" t="inlineStr">
        <is>
          <t>https://www.mimit.gov.it/it/incentivi/piano-transizione-5-0</t>
        </is>
      </c>
    </row>
    <row r="33">
      <c r="A33" s="4" t="inlineStr">
        <is>
          <t>https://www.piaggiogroup.com/</t>
        </is>
      </c>
    </row>
    <row r="34">
      <c r="A34" s="4" t="inlineStr">
        <is>
          <t>https://www.sdfgroup.com/</t>
        </is>
      </c>
    </row>
    <row r="35">
      <c r="A35" s="4" t="inlineStr">
        <is>
          <t>https://www.solvay.com/</t>
        </is>
      </c>
    </row>
    <row r="36">
      <c r="A36" s="4" t="inlineStr">
        <is>
          <t>https://www.stellantis.com/</t>
        </is>
      </c>
    </row>
    <row r="37">
      <c r="A37" s="4" t="inlineStr">
        <is>
          <t>https://www.tenaris.com/</t>
        </is>
      </c>
    </row>
    <row r="39">
      <c r="A39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