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nnzahlen" sheetId="1" state="visible" r:id="rId1"/>
    <sheet xmlns:r="http://schemas.openxmlformats.org/officeDocument/2006/relationships" name="Industrieregionen" sheetId="2" state="visible" r:id="rId2"/>
    <sheet xmlns:r="http://schemas.openxmlformats.org/officeDocument/2006/relationships" name="Branche OEE" sheetId="3" state="visible" r:id="rId3"/>
    <sheet xmlns:r="http://schemas.openxmlformats.org/officeDocument/2006/relationships" name="Geschätzte Stillstandskosten" sheetId="4" state="visible" r:id="rId4"/>
    <sheet xmlns:r="http://schemas.openxmlformats.org/officeDocument/2006/relationships" name="Programm" sheetId="5" state="visible" r:id="rId5"/>
    <sheet xmlns:r="http://schemas.openxmlformats.org/officeDocument/2006/relationships" name="Veranstaltung" sheetId="6" state="visible" r:id="rId6"/>
    <sheet xmlns:r="http://schemas.openxmlformats.org/officeDocument/2006/relationships" name="Quellen und Method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/default/table" TargetMode="External" Id="rId2"/><Relationship Type="http://schemas.openxmlformats.org/officeDocument/2006/relationships/hyperlink" Target="https://ec.europa.eu/eurostat/databrowser/view/nama_10_a10_e/default/table" TargetMode="External" Id="rId3"/><Relationship Type="http://schemas.openxmlformats.org/officeDocument/2006/relationships/hyperlink" Target="https://ec.europa.eu/eurostat/databrowser/view/sbs_ovw_act/default/table" TargetMode="External" Id="rId4"/><Relationship Type="http://schemas.openxmlformats.org/officeDocument/2006/relationships/hyperlink" Target="https://ec.europa.eu/eurostat/databrowser/view/lc_lci_lev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ifr.org/ifr-press-releases/news/robot-density-surges-in-europe-asia-and-americas" TargetMode="External" Id="rId7"/><Relationship Type="http://schemas.openxmlformats.org/officeDocument/2006/relationships/hyperlink" Target="https://ec.europa.eu/eurostat/databrowser/view/isoc_eb_ain2/default/table" TargetMode="External" Id="rId8"/></Relationships>
</file>

<file path=xl/worksheets/_rels/sheet2.xml.rels><Relationships xmlns="http://schemas.openxmlformats.org/package/2006/relationships"><Relationship Type="http://schemas.openxmlformats.org/officeDocument/2006/relationships/hyperlink" Target="https://ec.europa.eu/eurostat/api/dissemination/sdmx/2.1/data/nama_10r_3empers/A.THS.EMP.C.DE11?format=JSON&amp;startPeriod=2022&amp;lang=en" TargetMode="External" Id="rId1"/><Relationship Type="http://schemas.openxmlformats.org/officeDocument/2006/relationships/hyperlink" Target="https://ec.europa.eu/eurostat/api/dissemination/sdmx/2.1/data/nama_10r_3empers/A.THS.EMP.C.DE21?format=JSON&amp;startPeriod=2022&amp;lang=en" TargetMode="External" Id="rId2"/><Relationship Type="http://schemas.openxmlformats.org/officeDocument/2006/relationships/hyperlink" Target="https://ec.europa.eu/eurostat/api/dissemination/sdmx/2.1/data/nama_10r_3empers/A.THS.EMP.C.DEA5?format=JSON&amp;startPeriod=2022&amp;lang=en" TargetMode="External" Id="rId3"/><Relationship Type="http://schemas.openxmlformats.org/officeDocument/2006/relationships/hyperlink" Target="https://ec.europa.eu/eurostat/api/dissemination/sdmx/2.1/data/nama_10r_3empers/A.THS.EMP.C.DEA1?format=JSON&amp;startPeriod=2022&amp;lang=en" TargetMode="External" Id="rId4"/><Relationship Type="http://schemas.openxmlformats.org/officeDocument/2006/relationships/hyperlink" Target="https://ec.europa.eu/eurostat/api/dissemination/sdmx/2.1/data/nama_10r_3empers/A.THS.EMP.C.DE12?format=JSON&amp;startPeriod=2022&amp;lang=en" TargetMode="External" Id="rId5"/><Relationship Type="http://schemas.openxmlformats.org/officeDocument/2006/relationships/hyperlink" Target="https://ec.europa.eu/eurostat/api/dissemination/sdmx/2.1/data/nama_10r_3empers/A.THS.EMP.C.DE13?format=JSON&amp;startPeriod=2022&amp;lang=en" TargetMode="External" Id="rId6"/></Relationships>
</file>

<file path=xl/worksheets/_rels/sheet5.xml.rels><Relationships xmlns="http://schemas.openxmlformats.org/package/2006/relationships"><Relationship Type="http://schemas.openxmlformats.org/officeDocument/2006/relationships/hyperlink" Target="https://www.bafa.de/DE/Energie/Energieeffizienz/Energieeffizienz_und_Prozesswaerme/Modul3_Energiemanagementsysteme/modul3_energiemanagementsysteme.html" TargetMode="External" Id="rId1"/><Relationship Type="http://schemas.openxmlformats.org/officeDocument/2006/relationships/hyperlink" Target="https://www.bafa.de/DE/Energie/Energieeffizienz/Energieeffizienz_und_Prozesswaerme/Modul4_Energiebezogene_Optimierung_Basisfoerderung/modul4_energiebezogene_optimierung_basisfoerderung_node.html" TargetMode="External" Id="rId2"/><Relationship Type="http://schemas.openxmlformats.org/officeDocument/2006/relationships/hyperlink" Target="https://www.digitalbonus.bayern/foerderprogramm/" TargetMode="External" Id="rId3"/><Relationship Type="http://schemas.openxmlformats.org/officeDocument/2006/relationships/hyperlink" Target="https://www.nordrhein-westfalen-foerdert.nrw/foerdermassnahmen/mittelstand-innovativ-digital-mid-digitalisierung-2026" TargetMode="External" Id="rId4"/><Relationship Type="http://schemas.openxmlformats.org/officeDocument/2006/relationships/hyperlink" Target="https://www.digitaljetzt-portal.de/" TargetMode="External" Id="rId5"/></Relationships>
</file>

<file path=xl/worksheets/_rels/sheet6.xml.rels><Relationships xmlns="http://schemas.openxmlformats.org/package/2006/relationships"><Relationship Type="http://schemas.openxmlformats.org/officeDocument/2006/relationships/hyperlink" Target="https://www.hannovermesse.de/en/for-visitors/opening-hours/" TargetMode="External" Id="rId1"/><Relationship Type="http://schemas.openxmlformats.org/officeDocument/2006/relationships/hyperlink" Target="https://sps.mesago.com/nuernberg/en.html" TargetMode="External" Id="rId2"/><Relationship Type="http://schemas.openxmlformats.org/officeDocument/2006/relationships/hyperlink" Target="https://automatica-munich.com/en/trade-fair/plan-your-visit/opening-hours/" TargetMode="External" Id="rId3"/></Relationships>
</file>

<file path=xl/worksheets/_rels/sheet7.xml.rels><Relationships xmlns="http://schemas.openxmlformats.org/package/2006/relationships"><Relationship Type="http://schemas.openxmlformats.org/officeDocument/2006/relationships/hyperlink" Target="https://automatica-munich.com/en/trade-fair/plan-your-visit/opening-hours/" TargetMode="External" Id="rId1"/><Relationship Type="http://schemas.openxmlformats.org/officeDocument/2006/relationships/hyperlink" Target="https://ec.europa.eu/eurostat/api/dissemination/sdmx/2.1/data/nama_10r_3empers/A.THS.EMP.C.DE11?format=JSON&amp;startPeriod=2022&amp;lang=en" TargetMode="External" Id="rId2"/><Relationship Type="http://schemas.openxmlformats.org/officeDocument/2006/relationships/hyperlink" Target="https://ec.europa.eu/eurostat/api/dissemination/sdmx/2.1/data/nama_10r_3empers/A.THS.EMP.C.DE12?format=JSON&amp;startPeriod=2022&amp;lang=en" TargetMode="External" Id="rId3"/><Relationship Type="http://schemas.openxmlformats.org/officeDocument/2006/relationships/hyperlink" Target="https://ec.europa.eu/eurostat/api/dissemination/sdmx/2.1/data/nama_10r_3empers/A.THS.EMP.C.DE13?format=JSON&amp;startPeriod=2022&amp;lang=en" TargetMode="External" Id="rId4"/><Relationship Type="http://schemas.openxmlformats.org/officeDocument/2006/relationships/hyperlink" Target="https://ec.europa.eu/eurostat/api/dissemination/sdmx/2.1/data/nama_10r_3empers/A.THS.EMP.C.DE21?format=JSON&amp;startPeriod=2022&amp;lang=en" TargetMode="External" Id="rId5"/><Relationship Type="http://schemas.openxmlformats.org/officeDocument/2006/relationships/hyperlink" Target="https://ec.europa.eu/eurostat/api/dissemination/sdmx/2.1/data/nama_10r_3empers/A.THS.EMP.C.DEA1?format=JSON&amp;startPeriod=2022&amp;lang=en" TargetMode="External" Id="rId6"/><Relationship Type="http://schemas.openxmlformats.org/officeDocument/2006/relationships/hyperlink" Target="https://ec.europa.eu/eurostat/api/dissemination/sdmx/2.1/data/nama_10r_3empers/A.THS.EMP.C.DEA5?format=JSON&amp;startPeriod=2022&amp;lang=en" TargetMode="External" Id="rId7"/><Relationship Type="http://schemas.openxmlformats.org/officeDocument/2006/relationships/hyperlink" Target="https://ec.europa.eu/eurostat/databrowser/view/isoc_eb_ain2/default/table" TargetMode="External" Id="rId8"/><Relationship Type="http://schemas.openxmlformats.org/officeDocument/2006/relationships/hyperlink" Target="https://ec.europa.eu/eurostat/databrowser/view/lc_lci_lev/default/table" TargetMode="External" Id="rId9"/><Relationship Type="http://schemas.openxmlformats.org/officeDocument/2006/relationships/hyperlink" Target="https://ec.europa.eu/eurostat/databrowser/view/nama_10_a10/default/table" TargetMode="External" Id="rId10"/><Relationship Type="http://schemas.openxmlformats.org/officeDocument/2006/relationships/hyperlink" Target="https://ec.europa.eu/eurostat/databrowser/view/nama_10_a10_e/default/table" TargetMode="External" Id="rId11"/><Relationship Type="http://schemas.openxmlformats.org/officeDocument/2006/relationships/hyperlink" Target="https://ec.europa.eu/eurostat/databrowser/view/nama_10_a64/default/table" TargetMode="External" Id="rId12"/><Relationship Type="http://schemas.openxmlformats.org/officeDocument/2006/relationships/hyperlink" Target="https://ec.europa.eu/eurostat/databrowser/view/nrg_pc_205/default/table" TargetMode="External" Id="rId13"/><Relationship Type="http://schemas.openxmlformats.org/officeDocument/2006/relationships/hyperlink" Target="https://ec.europa.eu/eurostat/databrowser/view/sbs_ovw_act/default/table" TargetMode="External" Id="rId14"/><Relationship Type="http://schemas.openxmlformats.org/officeDocument/2006/relationships/hyperlink" Target="https://group.mercedes-benz.com/company/locations/" TargetMode="External" Id="rId15"/><Relationship Type="http://schemas.openxmlformats.org/officeDocument/2006/relationships/hyperlink" Target="https://ifr.org/ifr-press-releases/news/robot-density-surges-in-europe-asia-and-americas" TargetMode="External" Id="rId16"/><Relationship Type="http://schemas.openxmlformats.org/officeDocument/2006/relationships/hyperlink" Target="https://sps.mesago.com/nuernberg/en.html" TargetMode="External" Id="rId17"/><Relationship Type="http://schemas.openxmlformats.org/officeDocument/2006/relationships/hyperlink" Target="https://wilo.com/" TargetMode="External" Id="rId18"/><Relationship Type="http://schemas.openxmlformats.org/officeDocument/2006/relationships/hyperlink" Target="https://www.bafa.de/DE/Energie/Energieeffizienz/Energieeffizienz_und_Prozesswaerme/Modul3_Energiemanagementsysteme/modul3_energiemanagementsysteme.html" TargetMode="External" Id="rId19"/><Relationship Type="http://schemas.openxmlformats.org/officeDocument/2006/relationships/hyperlink" Target="https://www.bafa.de/DE/Energie/Energieeffizienz/Energieeffizienz_und_Prozesswaerme/Modul4_Energiebezogene_Optimierung_Basisfoerderung/modul4_energiebezogene_optimierung_basisfoerderung_node.html" TargetMode="External" Id="rId20"/><Relationship Type="http://schemas.openxmlformats.org/officeDocument/2006/relationships/hyperlink" Target="https://www.bmwgroup-werke.com/muenchen/de.html" TargetMode="External" Id="rId21"/><Relationship Type="http://schemas.openxmlformats.org/officeDocument/2006/relationships/hyperlink" Target="https://www.bosch.de/unser-unternehmen/bosch-in-deutschland/" TargetMode="External" Id="rId22"/><Relationship Type="http://schemas.openxmlformats.org/officeDocument/2006/relationships/hyperlink" Target="https://www.destatis.de" TargetMode="External" Id="rId23"/><Relationship Type="http://schemas.openxmlformats.org/officeDocument/2006/relationships/hyperlink" Target="https://www.digitalbonus.bayern/foerderprogramm/" TargetMode="External" Id="rId24"/><Relationship Type="http://schemas.openxmlformats.org/officeDocument/2006/relationships/hyperlink" Target="https://www.digitaljetzt-portal.de/" TargetMode="External" Id="rId25"/><Relationship Type="http://schemas.openxmlformats.org/officeDocument/2006/relationships/hyperlink" Target="https://www.hannovermesse.de/en/for-visitors/opening-hours/" TargetMode="External" Id="rId26"/><Relationship Type="http://schemas.openxmlformats.org/officeDocument/2006/relationships/hyperlink" Target="https://www.hansgrohe-group.com/" TargetMode="External" Id="rId27"/><Relationship Type="http://schemas.openxmlformats.org/officeDocument/2006/relationships/hyperlink" Target="https://www.henkel.com/" TargetMode="External" Id="rId28"/><Relationship Type="http://schemas.openxmlformats.org/officeDocument/2006/relationships/hyperlink" Target="https://www.herrenknecht.com/" TargetMode="External" Id="rId29"/><Relationship Type="http://schemas.openxmlformats.org/officeDocument/2006/relationships/hyperlink" Target="https://www.mantruckandbus.com/" TargetMode="External" Id="rId30"/><Relationship Type="http://schemas.openxmlformats.org/officeDocument/2006/relationships/hyperlink" Target="https://www.mubea.com/" TargetMode="External" Id="rId31"/><Relationship Type="http://schemas.openxmlformats.org/officeDocument/2006/relationships/hyperlink" Target="https://www.nordrhein-westfalen-foerdert.nrw/foerdermassnahmen/mittelstand-innovativ-digital-mid-digitalisierung-2026" TargetMode="External" Id="rId32"/><Relationship Type="http://schemas.openxmlformats.org/officeDocument/2006/relationships/hyperlink" Target="https://www.porsche.com/international/aboutporsche/" TargetMode="External" Id="rId33"/><Relationship Type="http://schemas.openxmlformats.org/officeDocument/2006/relationships/hyperlink" Target="https://www.sew-eurodrive.de/" TargetMode="External" Id="rId34"/><Relationship Type="http://schemas.openxmlformats.org/officeDocument/2006/relationships/hyperlink" Target="https://www.sick.com/" TargetMode="External" Id="rId35"/><Relationship Type="http://schemas.openxmlformats.org/officeDocument/2006/relationships/hyperlink" Target="https://www.thyssenkrupp-steel.com/" TargetMode="External" Id="rId36"/><Relationship Type="http://schemas.openxmlformats.org/officeDocument/2006/relationships/hyperlink" Target="https://www.trumpf.com/" TargetMode="External" Id="rId37"/><Relationship Type="http://schemas.openxmlformats.org/officeDocument/2006/relationships/hyperlink" Target="https://www.vaillant-group.com/" TargetMode="External" Id="rId38"/><Relationship Type="http://schemas.openxmlformats.org/officeDocument/2006/relationships/hyperlink" Target="https://www.viega.com/" TargetMode="External" Id="rId39"/><Relationship Type="http://schemas.openxmlformats.org/officeDocument/2006/relationships/hyperlink" Target="https://www.wacker.com/" TargetMode="External" Id="rId4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OEE-Benchmark-Paket Deutschland 2026</t>
        </is>
      </c>
    </row>
    <row r="2">
      <c r="A2" s="2" t="inlineStr">
        <is>
          <t>Daten geprüft im Oktober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Anteil des verarbeitenden Gewerbes</t>
        </is>
      </c>
      <c r="B5" t="inlineStr">
        <is>
          <t>19,4</t>
        </is>
      </c>
      <c r="C5" t="inlineStr">
        <is>
          <t>% of total gross value added (current prices), NACE C / TOTAL</t>
        </is>
      </c>
      <c r="D5" t="n">
        <v>2025</v>
      </c>
      <c r="E5" t="inlineStr">
        <is>
          <t>we_research/eurostat_we.md (Eurostat nama_10_a10)</t>
        </is>
      </c>
      <c r="F5" s="4" t="inlineStr">
        <is>
          <t>https://ec.europa.eu/eurostat/databrowser/view/nama_10_a10/default/table</t>
        </is>
      </c>
    </row>
    <row r="6">
      <c r="A6" t="inlineStr">
        <is>
          <t>Wertschöpfung des verarbeitenden Gewerbes</t>
        </is>
      </c>
      <c r="B6" t="inlineStr">
        <is>
          <t>797,2</t>
        </is>
      </c>
      <c r="C6" t="inlineStr">
        <is>
          <t>EUR bn, manufacturing GVA, current prices</t>
        </is>
      </c>
      <c r="D6" t="n">
        <v>2025</v>
      </c>
      <c r="E6" t="inlineStr">
        <is>
          <t>we_research/eurostat_we.md (Eurostat nama_10_a10)</t>
        </is>
      </c>
      <c r="F6" s="4" t="inlineStr">
        <is>
          <t>https://ec.europa.eu/eurostat/databrowser/view/nama_10_a10/default/table</t>
        </is>
      </c>
    </row>
    <row r="7">
      <c r="A7" t="inlineStr">
        <is>
          <t>Beschäftigte im verarbeitenden Gewerbe</t>
        </is>
      </c>
      <c r="B7" t="inlineStr">
        <is>
          <t>7.262</t>
        </is>
      </c>
      <c r="C7" t="inlineStr">
        <is>
          <t>thousand persons employed in manufacturing (domestic concept)</t>
        </is>
      </c>
      <c r="D7" t="n">
        <v>2025</v>
      </c>
      <c r="E7" t="inlineStr">
        <is>
          <t>we_research/eurostat_we.md (Eurostat nama_10_a10_e)</t>
        </is>
      </c>
      <c r="F7" s="4" t="inlineStr">
        <is>
          <t>https://ec.europa.eu/eurostat/databrowser/view/nama_10_a10_e/default/table</t>
        </is>
      </c>
    </row>
    <row r="8">
      <c r="A8" t="inlineStr">
        <is>
          <t>Unternehmen im verarbeitenden Gewerbe</t>
        </is>
      </c>
      <c r="B8" t="inlineStr">
        <is>
          <t>201.177</t>
        </is>
      </c>
      <c r="C8" t="inlineStr">
        <is>
          <t>number of manufacturing enterprises, all size classes (incl. micro and sole traders)</t>
        </is>
      </c>
      <c r="D8" t="n">
        <v>2023</v>
      </c>
      <c r="E8" t="inlineStr">
        <is>
          <t>we_research/eurostat_we.md (Eurostat sbs_ovw_act)</t>
        </is>
      </c>
      <c r="F8" s="4" t="inlineStr">
        <is>
          <t>https://ec.europa.eu/eurostat/databrowser/view/sbs_ovw_act/default/table</t>
        </is>
      </c>
    </row>
    <row r="9">
      <c r="A9" t="inlineStr">
        <is>
          <t>Arbeitskosten (verarbeitendes Gewerbe)</t>
        </is>
      </c>
      <c r="B9" t="inlineStr">
        <is>
          <t>49,5</t>
        </is>
      </c>
      <c r="C9" t="inlineStr">
        <is>
          <t>EUR/hour, manufacturing (NACE C), total labour cost D1_D4_MD5</t>
        </is>
      </c>
      <c r="D9" t="n">
        <v>2025</v>
      </c>
      <c r="E9" t="inlineStr">
        <is>
          <t>we_research/eurostat_we.md (Eurostat lc_lci_lev)</t>
        </is>
      </c>
      <c r="F9" s="4" t="inlineStr">
        <is>
          <t>https://ec.europa.eu/eurostat/databrowser/view/lc_lci_lev/default/table</t>
        </is>
      </c>
    </row>
    <row r="10">
      <c r="A10" t="inlineStr">
        <is>
          <t>Industriestrompreis</t>
        </is>
      </c>
      <c r="B10" t="inlineStr">
        <is>
          <t>0,237</t>
        </is>
      </c>
      <c r="C10" t="inlineStr">
        <is>
          <t>EUR/kWh excl. VAT and recoverable taxes, band ID 2,000-19,999 MWh/yr</t>
        </is>
      </c>
      <c r="D10" t="inlineStr">
        <is>
          <t>2025-S2</t>
        </is>
      </c>
      <c r="E10" t="inlineStr">
        <is>
          <t>we_research/eurostat_we.md (Eurostat nrg_pc_205)</t>
        </is>
      </c>
      <c r="F10" s="4" t="inlineStr">
        <is>
          <t>https://ec.europa.eu/eurostat/databrowser/view/nrg_pc_205/default/table</t>
        </is>
      </c>
    </row>
    <row r="11">
      <c r="A11" t="inlineStr">
        <is>
          <t>Roboterdichte</t>
        </is>
      </c>
      <c r="B11" t="inlineStr">
        <is>
          <t>449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Unternehmen mit KI-Einsatz</t>
        </is>
      </c>
      <c r="B12" t="inlineStr">
        <is>
          <t>24,4</t>
        </is>
      </c>
      <c r="C12" t="inlineStr">
        <is>
          <t>% of manufacturing enterprises (10+ employees) using at least one AI technology</t>
        </is>
      </c>
      <c r="D12" t="n">
        <v>2025</v>
      </c>
      <c r="E12" t="inlineStr">
        <is>
          <t>we_research/eurostat_we.md (Eurostat isoc_eb_ain2)</t>
        </is>
      </c>
      <c r="F12" s="4" t="inlineStr">
        <is>
          <t>https://ec.europa.eu/eurostat/databrowser/view/isoc_eb_ain2/default/table</t>
        </is>
      </c>
    </row>
    <row r="14">
      <c r="A14" s="5" t="inlineStr">
        <is>
          <t>Anmerkung der Redaktion</t>
        </is>
      </c>
    </row>
    <row r="15" ht="150" customHeight="1">
      <c r="A15" s="6" t="inlineStr">
        <is>
          <t>Deutschland ist die europäische Referenz für Automatisierung: 449 Roboter je 10.000 Beschäftigte im verarbeitenden Gewerbe, der höchste Wert in Europa, und 24 % der Industrieunternehmen setzen bereits mindestens eine KI-Technologie ein. Das legt die Messlatte für eine gute OEE (GAE / Gesamtanlageneffektivität) in einem deutschen Werk höher: Linien in der Automobil- und Maschinenbauindustrie werden in der Regel am Weltklasse-Ziel von 85 % gemessen, nicht am Ausgangswert von 60 %. Die Kostenseite ist ebenso scharf: Arbeitskosten von 49,5 EUR pro Stunde und ein Industriestrompreis von rund 0,24 EUR pro kWh gehören zu den höchsten im Datensatz. Das Modul 3 des EEW-Programms fördert Messtechnik, Sensoren und Energiemanagement-Software und ist 2026 der naheliegende Weg für ein Monitoring-Projekt.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Industrieregionen · Deutschland</t>
        </is>
      </c>
    </row>
    <row r="3">
      <c r="A3" s="3" t="inlineStr">
        <is>
          <t>Region</t>
        </is>
      </c>
      <c r="B3" s="3" t="inlineStr">
        <is>
          <t>Code</t>
        </is>
      </c>
      <c r="C3" s="3" t="inlineStr">
        <is>
          <t>Beschäftigte im verarbeitenden Gewerbe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Schlüsselbranchen</t>
        </is>
      </c>
      <c r="G3" s="3" t="inlineStr">
        <is>
          <t>Bedeutende Werke</t>
        </is>
      </c>
      <c r="H3" s="3" t="inlineStr">
        <is>
          <t>Quelle</t>
        </is>
      </c>
    </row>
    <row r="4">
      <c r="A4" t="inlineStr">
        <is>
          <t>Region Stuttgart (Baden-Württemberg)</t>
        </is>
      </c>
      <c r="B4" t="inlineStr">
        <is>
          <t>DE11</t>
        </is>
      </c>
      <c r="C4" t="n">
        <v>604.27</v>
      </c>
      <c r="D4" t="inlineStr">
        <is>
          <t>thousand persons · Beschäftigung im verarbeitenden Gewerbe (NACE C, Erwerbstätige)</t>
        </is>
      </c>
      <c r="E4" t="n">
        <v>2023</v>
      </c>
      <c r="F4" t="inlineStr">
        <is>
          <t>Automobil, Maschinenbau, Elektrotechnik</t>
        </is>
      </c>
      <c r="G4" t="inlineStr">
        <is>
          <t>Mercedes-Benz – Sindelfingen; Bosch – Stuttgart-Feuerbach; Porsche – Stuttgart-Zuffenhausen; TRUMPF – Ditzingen</t>
        </is>
      </c>
      <c r="H4" s="4" t="inlineStr">
        <is>
          <t>https://ec.europa.eu/eurostat/api/dissemination/sdmx/2.1/data/nama_10r_3empers/A.THS.EMP.C.DE11?format=JSON&amp;startPeriod=2022&amp;lang=en</t>
        </is>
      </c>
    </row>
    <row r="5">
      <c r="A5" t="inlineStr">
        <is>
          <t>München / Oberbayern (Bayern)</t>
        </is>
      </c>
      <c r="B5" t="inlineStr">
        <is>
          <t>DE21</t>
        </is>
      </c>
      <c r="C5" t="n">
        <v>449.39</v>
      </c>
      <c r="D5" t="inlineStr">
        <is>
          <t>thousand persons · Beschäftigung im verarbeitenden Gewerbe (NACE C, Erwerbstätige)</t>
        </is>
      </c>
      <c r="E5" t="n">
        <v>2023</v>
      </c>
      <c r="F5" t="inlineStr">
        <is>
          <t>Automobil, Luft- und Raumfahrt, Chemie, Elektronik</t>
        </is>
      </c>
      <c r="G5" t="inlineStr">
        <is>
          <t>BMW Group – Werk München; MAN Truck &amp; Bus – München; Wacker Chemie – Burghausen</t>
        </is>
      </c>
      <c r="H5" s="4" t="inlineStr">
        <is>
          <t>https://ec.europa.eu/eurostat/api/dissemination/sdmx/2.1/data/nama_10r_3empers/A.THS.EMP.C.DE21?format=JSON&amp;startPeriod=2022&amp;lang=en</t>
        </is>
      </c>
    </row>
    <row r="6">
      <c r="A6" t="inlineStr">
        <is>
          <t>Arnsberg / Südwestfalen &amp; östliches Ruhrgebiet (NRW)</t>
        </is>
      </c>
      <c r="B6" t="inlineStr">
        <is>
          <t>DEA5</t>
        </is>
      </c>
      <c r="C6" t="n">
        <v>361.6</v>
      </c>
      <c r="D6" t="inlineStr">
        <is>
          <t>thousand persons · Beschäftigung im verarbeitenden Gewerbe (NACE C, Erwerbstätige)</t>
        </is>
      </c>
      <c r="E6" t="n">
        <v>2023</v>
      </c>
      <c r="F6" t="inlineStr">
        <is>
          <t>Metallerzeugnisse, Automobilzulieferer, Pumpen &amp; Gebäudetechnik</t>
        </is>
      </c>
      <c r="G6" t="inlineStr">
        <is>
          <t>Wilo – Dortmund; Viega – Attendorn; Mubea – Attendorn</t>
        </is>
      </c>
      <c r="H6" s="4" t="inlineStr">
        <is>
          <t>https://ec.europa.eu/eurostat/api/dissemination/sdmx/2.1/data/nama_10r_3empers/A.THS.EMP.C.DEA5?format=JSON&amp;startPeriod=2022&amp;lang=en</t>
        </is>
      </c>
    </row>
    <row r="7">
      <c r="A7" t="inlineStr">
        <is>
          <t>Düsseldorf / Niederrhein &amp; Ruhrgebiet (NRW)</t>
        </is>
      </c>
      <c r="B7" t="inlineStr">
        <is>
          <t>DEA1</t>
        </is>
      </c>
      <c r="C7" t="n">
        <v>354.53</v>
      </c>
      <c r="D7" t="inlineStr">
        <is>
          <t>thousand persons · Beschäftigung im verarbeitenden Gewerbe (NACE C, Erwerbstätige)</t>
        </is>
      </c>
      <c r="E7" t="n">
        <v>2023</v>
      </c>
      <c r="F7" t="inlineStr">
        <is>
          <t>Stahl, Chemie &amp; Konsumgüter, Maschinenbau</t>
        </is>
      </c>
      <c r="G7" t="inlineStr">
        <is>
          <t>thyssenkrupp Steel – Duisburg; Henkel – Düsseldorf; Vaillant – Remscheid</t>
        </is>
      </c>
      <c r="H7" s="4" t="inlineStr">
        <is>
          <t>https://ec.europa.eu/eurostat/api/dissemination/sdmx/2.1/data/nama_10r_3empers/A.THS.EMP.C.DEA1?format=JSON&amp;startPeriod=2022&amp;lang=en</t>
        </is>
      </c>
    </row>
    <row r="8">
      <c r="A8" t="inlineStr">
        <is>
          <t>Region Karlsruhe (Baden-Württemberg)</t>
        </is>
      </c>
      <c r="B8" t="inlineStr">
        <is>
          <t>DE12</t>
        </is>
      </c>
      <c r="C8" t="n">
        <v>304.63</v>
      </c>
      <c r="D8" t="inlineStr">
        <is>
          <t>thousand persons · Beschäftigung im verarbeitenden Gewerbe (NACE C, Erwerbstätige)</t>
        </is>
      </c>
      <c r="E8" t="n">
        <v>2023</v>
      </c>
      <c r="F8" t="inlineStr">
        <is>
          <t>Automobil, Antriebstechnik, Chemie</t>
        </is>
      </c>
      <c r="G8" t="inlineStr">
        <is>
          <t>Mercedes-Benz – Rastatt; SEW-EURODRIVE – Bruchsal; Bosch – Bühl</t>
        </is>
      </c>
      <c r="H8" s="4" t="inlineStr">
        <is>
          <t>https://ec.europa.eu/eurostat/api/dissemination/sdmx/2.1/data/nama_10r_3empers/A.THS.EMP.C.DE12?format=JSON&amp;startPeriod=2022&amp;lang=en</t>
        </is>
      </c>
    </row>
    <row r="9">
      <c r="A9" t="inlineStr">
        <is>
          <t>Freiburg / Südbaden (Baden-Württemberg)</t>
        </is>
      </c>
      <c r="B9" t="inlineStr">
        <is>
          <t>DE13</t>
        </is>
      </c>
      <c r="C9" t="n">
        <v>298.74</v>
      </c>
      <c r="D9" t="inlineStr">
        <is>
          <t>thousand persons · Beschäftigung im verarbeitenden Gewerbe (NACE C, Erwerbstätige)</t>
        </is>
      </c>
      <c r="E9" t="n">
        <v>2023</v>
      </c>
      <c r="F9" t="inlineStr">
        <is>
          <t>Sensorik &amp; Automatisierung, Sanitär &amp; Armaturen, Maschinenbau</t>
        </is>
      </c>
      <c r="G9" t="inlineStr">
        <is>
          <t>SICK – Waldkirch; Hansgrohe – Schiltach; Herrenknecht – Schwanau</t>
        </is>
      </c>
      <c r="H9" s="4" t="inlineStr">
        <is>
          <t>https://ec.europa.eu/eurostat/api/dissemination/sdmx/2.1/data/nama_10r_3empers/A.THS.EMP.C.DE13?format=JSON&amp;startPeriod=2022&amp;lang=en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  <hyperlink xmlns:r="http://schemas.openxmlformats.org/officeDocument/2006/relationships" ref="H7" r:id="rId4"/>
    <hyperlink xmlns:r="http://schemas.openxmlformats.org/officeDocument/2006/relationships" ref="H8" r:id="rId5"/>
    <hyperlink xmlns:r="http://schemas.openxmlformats.org/officeDocument/2006/relationships" ref="H9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Führende Branchen und die zugehörigen OEE-Bandbreiten</t>
        </is>
      </c>
    </row>
    <row r="2">
      <c r="A2" s="2" t="inlineStr">
        <is>
          <t>Die ersten Spalten zeigen die Branchenstruktur von Deutschland (Statistisches Bundesamt (Destatis)). Die OEE-Spalten sind die redaktionellen Bandbreiten von oee-benchmark.org für diesen Branchentyp: Es sind Benchmarks für Werke, keine nationalen Statistiken.</t>
        </is>
      </c>
    </row>
    <row r="4">
      <c r="A4" s="3" t="inlineStr">
        <is>
          <t>Branche</t>
        </is>
      </c>
      <c r="B4" s="3" t="inlineStr">
        <is>
          <t>Gewicht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Typische OEE</t>
        </is>
      </c>
      <c r="F4" s="3" t="inlineStr">
        <is>
          <t>Weltklasse-Ziel</t>
        </is>
      </c>
      <c r="G4" s="3" t="inlineStr">
        <is>
          <t>V × L × Q</t>
        </is>
      </c>
      <c r="H4" s="3" t="inlineStr">
        <is>
          <t>Dominierender Verlust</t>
        </is>
      </c>
    </row>
    <row r="5">
      <c r="A5" t="inlineStr">
        <is>
          <t>Kraftwagen, Anhänger (C29)</t>
        </is>
      </c>
      <c r="B5" t="inlineStr">
        <is>
          <t>EUR 155,935 Mio. GVA (jeweilige Preise)</t>
        </is>
      </c>
      <c r="C5" t="n">
        <v>2023</v>
      </c>
      <c r="D5" t="inlineStr">
        <is>
          <t>Automobil (Tier-1-Montage)</t>
        </is>
      </c>
      <c r="E5" t="inlineStr">
        <is>
          <t>70–85%</t>
        </is>
      </c>
      <c r="F5" t="inlineStr">
        <is>
          <t>85%</t>
        </is>
      </c>
      <c r="G5" t="inlineStr">
        <is>
          <t>92% × 95% × 99.5%</t>
        </is>
      </c>
      <c r="H5" t="inlineStr">
        <is>
          <t>Rüsten &amp; Kurzstillstände</t>
        </is>
      </c>
    </row>
    <row r="6">
      <c r="A6" t="inlineStr">
        <is>
          <t>Maschinenbau a. n. g. (C28)</t>
        </is>
      </c>
      <c r="B6" t="inlineStr">
        <is>
          <t>EUR 119,739 Mio. GVA (jeweilige Preise)</t>
        </is>
      </c>
      <c r="C6" t="n">
        <v>2023</v>
      </c>
      <c r="D6" t="inlineStr">
        <is>
          <t>Metallverarbeitung / Zerspanung</t>
        </is>
      </c>
      <c r="E6" t="inlineStr">
        <is>
          <t>45–65%</t>
        </is>
      </c>
      <c r="F6" t="inlineStr">
        <is>
          <t>78%</t>
        </is>
      </c>
      <c r="G6" t="inlineStr">
        <is>
          <t>85% × 88% × 96%</t>
        </is>
      </c>
      <c r="H6" t="inlineStr">
        <is>
          <t>Rüsten &amp; Leerlauf</t>
        </is>
      </c>
    </row>
    <row r="7">
      <c r="A7" t="inlineStr">
        <is>
          <t>Metallerzeugnisse (C25)</t>
        </is>
      </c>
      <c r="B7" t="inlineStr">
        <is>
          <t>EUR 67,158 Mio. GVA (jeweilige Preise)</t>
        </is>
      </c>
      <c r="C7" t="n">
        <v>2023</v>
      </c>
      <c r="D7" t="inlineStr">
        <is>
          <t>Metallverarbeitung / Zerspanung</t>
        </is>
      </c>
      <c r="E7" t="inlineStr">
        <is>
          <t>45–65%</t>
        </is>
      </c>
      <c r="F7" t="inlineStr">
        <is>
          <t>78%</t>
        </is>
      </c>
      <c r="G7" t="inlineStr">
        <is>
          <t>85% × 88% × 96%</t>
        </is>
      </c>
      <c r="H7" t="inlineStr">
        <is>
          <t>Rüsten &amp; Leerlauf</t>
        </is>
      </c>
    </row>
    <row r="8">
      <c r="A8" t="inlineStr">
        <is>
          <t>Nahrungsmittel, Getränke, Tabak (C10-C12)</t>
        </is>
      </c>
      <c r="B8" t="inlineStr">
        <is>
          <t>EUR 60,392 Mio. GVA (jeweilige Preise)</t>
        </is>
      </c>
      <c r="C8" t="n">
        <v>2023</v>
      </c>
      <c r="D8" t="inlineStr">
        <is>
          <t>Lebensmittel &amp; Getränke</t>
        </is>
      </c>
      <c r="E8" t="inlineStr">
        <is>
          <t>60–80%</t>
        </is>
      </c>
      <c r="F8" t="inlineStr">
        <is>
          <t>82%</t>
        </is>
      </c>
      <c r="G8" t="inlineStr">
        <is>
          <t>90% × 93% × 98%</t>
        </is>
      </c>
      <c r="H8" t="inlineStr">
        <is>
          <t>Rüsten &amp; Anlaufverluste</t>
        </is>
      </c>
    </row>
    <row r="9">
      <c r="A9" t="inlineStr">
        <is>
          <t>Datenverarbeitungsgeräte, elektronische und optische Erzeugnisse (C26)</t>
        </is>
      </c>
      <c r="B9" t="inlineStr">
        <is>
          <t>EUR 60,252 Mio. GVA (jeweilige Preise)</t>
        </is>
      </c>
      <c r="C9" t="n">
        <v>2023</v>
      </c>
      <c r="D9" t="inlineStr">
        <is>
          <t>Elektronik &amp; Halbleiter</t>
        </is>
      </c>
      <c r="E9" t="inlineStr">
        <is>
          <t>75–90%</t>
        </is>
      </c>
      <c r="F9" t="inlineStr">
        <is>
          <t>88%</t>
        </is>
      </c>
      <c r="G9" t="inlineStr">
        <is>
          <t>93% × 96% × 99%</t>
        </is>
      </c>
      <c r="H9" t="inlineStr">
        <is>
          <t>Geschwindigkeitsverluste &amp; Ausschuss</t>
        </is>
      </c>
    </row>
    <row r="11">
      <c r="A11" s="5" t="inlineStr">
        <is>
          <t>oee-benchmark.org Branche</t>
        </is>
      </c>
    </row>
    <row r="12">
      <c r="A12" s="3" t="inlineStr">
        <is>
          <t>Branche</t>
        </is>
      </c>
      <c r="B12" s="3" t="inlineStr">
        <is>
          <t>Typische OEE</t>
        </is>
      </c>
      <c r="C12" s="3" t="inlineStr">
        <is>
          <t>Weltklasse-Ziel</t>
        </is>
      </c>
      <c r="D12" s="3" t="inlineStr">
        <is>
          <t>V × L × Q</t>
        </is>
      </c>
      <c r="E12" s="3" t="inlineStr">
        <is>
          <t>Dominierender Verlust</t>
        </is>
      </c>
    </row>
    <row r="13">
      <c r="A13" t="inlineStr">
        <is>
          <t>Automobil (Tier-1-Montage)</t>
        </is>
      </c>
      <c r="B13" t="inlineStr">
        <is>
          <t>70–85%</t>
        </is>
      </c>
      <c r="C13" t="inlineStr">
        <is>
          <t>85%</t>
        </is>
      </c>
      <c r="D13" t="inlineStr">
        <is>
          <t>92% × 95% × 99.5%</t>
        </is>
      </c>
      <c r="E13" t="inlineStr">
        <is>
          <t>Rüsten &amp; Kurzstillstände</t>
        </is>
      </c>
    </row>
    <row r="14">
      <c r="A14" t="inlineStr">
        <is>
          <t>Elektronik &amp; Halbleiter</t>
        </is>
      </c>
      <c r="B14" t="inlineStr">
        <is>
          <t>75–90%</t>
        </is>
      </c>
      <c r="C14" t="inlineStr">
        <is>
          <t>88%</t>
        </is>
      </c>
      <c r="D14" t="inlineStr">
        <is>
          <t>93% × 96% × 99%</t>
        </is>
      </c>
      <c r="E14" t="inlineStr">
        <is>
          <t>Geschwindigkeitsverluste &amp; Ausschuss</t>
        </is>
      </c>
    </row>
    <row r="15">
      <c r="A15" t="inlineStr">
        <is>
          <t>Lebensmittel &amp; Getränke</t>
        </is>
      </c>
      <c r="B15" t="inlineStr">
        <is>
          <t>60–80%</t>
        </is>
      </c>
      <c r="C15" t="inlineStr">
        <is>
          <t>82%</t>
        </is>
      </c>
      <c r="D15" t="inlineStr">
        <is>
          <t>90% × 93% × 98%</t>
        </is>
      </c>
      <c r="E15" t="inlineStr">
        <is>
          <t>Rüsten &amp; Anlaufverluste</t>
        </is>
      </c>
    </row>
    <row r="16">
      <c r="A16" t="inlineStr">
        <is>
          <t>Pharma</t>
        </is>
      </c>
      <c r="B16" t="inlineStr">
        <is>
          <t>35–45%</t>
        </is>
      </c>
      <c r="C16" t="inlineStr">
        <is>
          <t>70%</t>
        </is>
      </c>
      <c r="D16" t="inlineStr">
        <is>
          <t>80% × 90% × 97%</t>
        </is>
      </c>
      <c r="E16" t="inlineStr">
        <is>
          <t>Validierung &amp; Rüsten</t>
        </is>
      </c>
    </row>
    <row r="17">
      <c r="A17" t="inlineStr">
        <is>
          <t>Kontinuierliche Prozesse (Chemie, Zellstoff)</t>
        </is>
      </c>
      <c r="B17" t="inlineStr">
        <is>
          <t>80–92%</t>
        </is>
      </c>
      <c r="C17" t="inlineStr">
        <is>
          <t>92%</t>
        </is>
      </c>
      <c r="D17" t="inlineStr">
        <is>
          <t>95% × 97% × 99.5%</t>
        </is>
      </c>
      <c r="E17" t="inlineStr">
        <is>
          <t>Ungeplante Stillstände</t>
        </is>
      </c>
    </row>
    <row r="18">
      <c r="A18" t="inlineStr">
        <is>
          <t>Metallverarbeitung / Zerspanung</t>
        </is>
      </c>
      <c r="B18" t="inlineStr">
        <is>
          <t>45–65%</t>
        </is>
      </c>
      <c r="C18" t="inlineStr">
        <is>
          <t>78%</t>
        </is>
      </c>
      <c r="D18" t="inlineStr">
        <is>
          <t>85% × 88% × 96%</t>
        </is>
      </c>
      <c r="E18" t="inlineStr">
        <is>
          <t>Rüsten &amp; Leerlauf</t>
        </is>
      </c>
    </row>
    <row r="19">
      <c r="A19" t="inlineStr">
        <is>
          <t>Kunststoff-Spritzguss</t>
        </is>
      </c>
      <c r="B19" t="inlineStr">
        <is>
          <t>55–70%</t>
        </is>
      </c>
      <c r="C19" t="inlineStr">
        <is>
          <t>80%</t>
        </is>
      </c>
      <c r="D19" t="inlineStr">
        <is>
          <t>88% × 90% × 97%</t>
        </is>
      </c>
      <c r="E19" t="inlineStr">
        <is>
          <t>Kurzstillstände</t>
        </is>
      </c>
    </row>
    <row r="20">
      <c r="A20" t="inlineStr">
        <is>
          <t>Textil &amp; Bekleidung</t>
        </is>
      </c>
      <c r="B20" t="inlineStr">
        <is>
          <t>40–60%</t>
        </is>
      </c>
      <c r="C20" t="inlineStr">
        <is>
          <t>73%</t>
        </is>
      </c>
      <c r="D20" t="inlineStr">
        <is>
          <t>82% × 86% × 95%</t>
        </is>
      </c>
      <c r="E20" t="inlineStr">
        <is>
          <t>Geschwindigkeitsverluste &amp; Qualität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Stillstandskostenrechner: Vorgabewerte für Deutschland</t>
        </is>
      </c>
    </row>
    <row r="2" ht="45" customHeight="1">
      <c r="A2" s="7" t="inlineStr">
        <is>
          <t>Ändern Sie eine beliebige Eingabe, und das Ergebnis wird aktualisiert. Die Vorgabewerte für Arbeitskosten und Strom sind die oben zitierten nationalen Statistiken, nicht die Zahlen Ihres Werks; ersetzen Sie sie für eine realistische Schätzung durch Ihre eigenen Werte.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Stunden ungeplanter Stillstand pro Monat</t>
        </is>
      </c>
      <c r="B5" s="8" t="n">
        <v>20</v>
      </c>
    </row>
    <row r="6">
      <c r="A6" t="inlineStr">
        <is>
          <t>Betroffene Linien oder Maschinen</t>
        </is>
      </c>
      <c r="B6" s="8" t="n">
        <v>1</v>
      </c>
    </row>
    <row r="7">
      <c r="A7" t="inlineStr">
        <is>
          <t>Bediener pro Linie</t>
        </is>
      </c>
      <c r="B7" s="8" t="n">
        <v>3</v>
      </c>
    </row>
    <row r="8">
      <c r="A8" t="inlineStr">
        <is>
          <t>Arbeitskosten pro Stunde (Vollkosten) (EUR)</t>
        </is>
      </c>
      <c r="B8" s="8" t="n">
        <v>49.5</v>
      </c>
    </row>
    <row r="9">
      <c r="A9" t="inlineStr">
        <is>
          <t>Strompreis pro kWh (EUR)</t>
        </is>
      </c>
      <c r="B9" s="8" t="n">
        <v>0.2369</v>
      </c>
    </row>
    <row r="10">
      <c r="A10" t="inlineStr">
        <is>
          <t>Durchschnittliche Last pro Linie (kW)</t>
        </is>
      </c>
      <c r="B10" s="8" t="n">
        <v>50</v>
      </c>
    </row>
    <row r="11">
      <c r="A11" t="inlineStr">
        <is>
          <t>Entgangener Deckungsbeitrag pro Stunde (Ihr Wert) (EUR)</t>
        </is>
      </c>
      <c r="B11" s="8" t="n">
        <v>0</v>
      </c>
    </row>
    <row r="13">
      <c r="A13" s="5" t="inlineStr">
        <is>
          <t>Geschätzte Stillstandskosten</t>
        </is>
      </c>
    </row>
    <row r="14">
      <c r="A14" t="inlineStr">
        <is>
          <t>Arbeit / pro Monat</t>
        </is>
      </c>
      <c r="B14" s="9">
        <f>B5*B6*B7*B8</f>
        <v/>
      </c>
    </row>
    <row r="15">
      <c r="A15" t="inlineStr">
        <is>
          <t>Energie / pro Monat</t>
        </is>
      </c>
      <c r="B15" s="9">
        <f>B5*B6*B10*B9</f>
        <v/>
      </c>
    </row>
    <row r="16">
      <c r="A16" t="inlineStr">
        <is>
          <t>entgangener Deckungsbeitrag / pro Monat</t>
        </is>
      </c>
      <c r="B16" s="9">
        <f>B5*B6*B11</f>
        <v/>
      </c>
    </row>
    <row r="17">
      <c r="A17" t="inlineStr">
        <is>
          <t>Geschätzte Stillstandskosten / pro Monat</t>
        </is>
      </c>
      <c r="B17" s="10">
        <f>B14+B15+B16</f>
        <v/>
      </c>
    </row>
    <row r="18">
      <c r="A18" t="inlineStr">
        <is>
          <t>Geschätzte Stillstandskosten / pro Jahr</t>
        </is>
      </c>
      <c r="B18" s="10">
        <f>B17*12</f>
        <v/>
      </c>
    </row>
    <row r="20">
      <c r="A20" s="2" t="inlineStr">
        <is>
          <t>Arbeitskosten (verarbeitendes Gewerbe): 2025 · Industriestrompreis: 2025-S2 · auf der Quellseite abgelesen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Förderung und Anreize für Monitoring-Projekte (Stand Oktober 2026)</t>
        </is>
      </c>
    </row>
    <row r="2">
      <c r="A2" s="2" t="inlineStr">
        <is>
          <t>Programme, die ein Produktionsmonitoring- oder OEE-Projekt nutzen kann. Der Status wurde im Oktober 2026 auf der Seite des Programmträgers geprüft; was wir nicht bestätigen konnten, ist als nicht verifiziert gekennzeichnet.</t>
        </is>
      </c>
    </row>
    <row r="4">
      <c r="A4" s="3" t="inlineStr">
        <is>
          <t>Programm</t>
        </is>
      </c>
      <c r="B4" s="3" t="inlineStr">
        <is>
          <t>Träger</t>
        </is>
      </c>
      <c r="C4" s="3" t="inlineStr">
        <is>
          <t>Was gefördert wird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Quelle</t>
        </is>
      </c>
    </row>
    <row r="5">
      <c r="A5" t="inlineStr">
        <is>
          <t>EEW Modul 3 - MSR, Sensorik und Energiemanagement-Software (Bundesfoerderung Energie- und Ressourceneffizienz)</t>
        </is>
      </c>
      <c r="B5" t="inlineStr">
        <is>
          <t>BAFA</t>
        </is>
      </c>
      <c r="C5" s="11" t="inlineStr">
        <is>
          <t>45% kleine / 35% mittlere / 25% große Unternehmen der förderfähigen Kosten für Sensorik, Steuerungstechnik, ISO 50001-Energiemanagementsoftware inkl. Cloud, Installation und Schulung; max. EUR 20 Mio. je Antragsteller</t>
        </is>
      </c>
      <c r="D5" t="inlineStr">
        <is>
          <t>offen</t>
        </is>
      </c>
      <c r="E5" s="11" t="inlineStr">
        <is>
          <t>offen (Stand bei Abruf 22. Sep. 2026; Mindestinvestition nicht verifiziert)</t>
        </is>
      </c>
      <c r="F5" s="4" t="inlineStr">
        <is>
          <t>https://www.bafa.de/DE/Energie/Energieeffizienz/Energieeffizienz_und_Prozesswaerme/Modul3_Energiemanagementsysteme/modul3_energiemanagementsysteme.html</t>
        </is>
      </c>
    </row>
    <row r="6">
      <c r="A6" t="inlineStr">
        <is>
          <t>EEW Modul 4 Basisfoerderung</t>
        </is>
      </c>
      <c r="B6" t="inlineStr">
        <is>
          <t>BAFA</t>
        </is>
      </c>
      <c r="C6" s="11" t="inlineStr">
        <is>
          <t>15% kleine / 10% mittlere Unternehmen für Anlagenersatz mit Endenergieeinsparung &gt;=15%; min. EUR 10,000 je Maßnahme; Sensorik/Software hier NICHT förderfähig (Zuordnung zu Modul 3)</t>
        </is>
      </c>
      <c r="D6" t="inlineStr">
        <is>
          <t>offen</t>
        </is>
      </c>
      <c r="E6" s="11" t="inlineStr">
        <is>
          <t>offen (nur KMU)</t>
        </is>
      </c>
      <c r="F6" s="4" t="inlineStr">
        <is>
          <t>https://www.bafa.de/DE/Energie/Energieeffizienz/Energieeffizienz_und_Prozesswaerme/Modul4_Energiebezogene_Optimierung_Basisfoerderung/modul4_energiebezogene_optimierung_basisfoerderung_node.html</t>
        </is>
      </c>
    </row>
    <row r="7">
      <c r="A7" t="inlineStr">
        <is>
          <t>Digitalbonus Bayern</t>
        </is>
      </c>
      <c r="B7" t="inlineStr">
        <is>
          <t>Bayerisches Wirtschaftsministerium</t>
        </is>
      </c>
      <c r="C7" s="11" t="inlineStr">
        <is>
          <t>50% der Digitalisierungskosten (Software, Robotik-Hardware, KI, digitale Zwillinge); bis zu EUR 7,500 Standard / EUR 30,000 Plus; Unternehmen mit &lt;50 Beschäftigten in Bayern</t>
        </is>
      </c>
      <c r="D7" t="inlineStr">
        <is>
          <t>offen</t>
        </is>
      </c>
      <c r="E7" s="11" t="inlineStr">
        <is>
          <t>offen - monatliches Kontingentsystem; wiedereröffnet am 1. Okt. 2026, Programm läuft bis 31. Dez. 2027 (Stand bei Abruf 22. Sep. 2026)</t>
        </is>
      </c>
      <c r="F7" s="4" t="inlineStr">
        <is>
          <t>https://www.digitalbonus.bayern/foerderprogramm/</t>
        </is>
      </c>
    </row>
    <row r="8">
      <c r="A8" t="inlineStr">
        <is>
          <t>Mittelstand Innovativ &amp; Digital - MID-Digitalisierung (NRW)</t>
        </is>
      </c>
      <c r="B8" t="inlineStr">
        <is>
          <t>NRW.BANK / Land NRW</t>
        </is>
      </c>
      <c r="C8" s="11" t="inlineStr">
        <is>
          <t>max. 50%, max. EUR 15,000 für digitale Produkte, Dienstleistungen und Produktionsverfahren mit einem externen Anbieter; KMU in NRW</t>
        </is>
      </c>
      <c r="D8" t="inlineStr">
        <is>
          <t>offen</t>
        </is>
      </c>
      <c r="E8" s="11" t="inlineStr">
        <is>
          <t>offen 01.01.2026-31.12.2029 (Losverfahren, danach 28-tägige Antragsfrist)</t>
        </is>
      </c>
      <c r="F8" s="4" t="inlineStr">
        <is>
          <t>https://www.nordrhein-westfalen-foerdert.nrw/foerdermassnahmen/mittelstand-innovativ-digital-mid-digitalisierung-2026</t>
        </is>
      </c>
    </row>
    <row r="9">
      <c r="A9" t="inlineStr">
        <is>
          <t>Digital Jetzt</t>
        </is>
      </c>
      <c r="B9" t="inlineStr">
        <is>
          <t>BMWK</t>
        </is>
      </c>
      <c r="C9" s="11" t="inlineStr">
        <is>
          <t>ehemaliger Digitalisierungszuschuss des Bundes</t>
        </is>
      </c>
      <c r="D9" t="inlineStr">
        <is>
          <t>geschlossen</t>
        </is>
      </c>
      <c r="E9" s="11" t="inlineStr">
        <is>
          <t>geschlossen - Richtlinie am 31.12.2023 ausgelaufen, Portal am 31.03.2026 geschlossen; nicht referenzieren</t>
        </is>
      </c>
      <c r="F9" s="4" t="inlineStr">
        <is>
          <t>https://www.digitaljetzt-portal.de/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Messen und Veranstaltungen 2026–2027</t>
        </is>
      </c>
    </row>
    <row r="3">
      <c r="A3" s="3" t="inlineStr">
        <is>
          <t>Veranstaltung</t>
        </is>
      </c>
      <c r="B3" s="3" t="inlineStr">
        <is>
          <t>Stadt</t>
        </is>
      </c>
      <c r="C3" s="3" t="inlineStr">
        <is>
          <t>Termine</t>
        </is>
      </c>
      <c r="D3" s="3" t="inlineStr">
        <is>
          <t>Quelle</t>
        </is>
      </c>
    </row>
    <row r="4">
      <c r="A4" t="inlineStr">
        <is>
          <t>HANNOVER MESSE 2027</t>
        </is>
      </c>
      <c r="B4" t="inlineStr">
        <is>
          <t>Hannover (DE)</t>
        </is>
      </c>
      <c r="C4" t="inlineStr">
        <is>
          <t>5.-8. April 2027</t>
        </is>
      </c>
      <c r="D4" s="4" t="inlineStr">
        <is>
          <t>https://www.hannovermesse.de/en/for-visitors/opening-hours/</t>
        </is>
      </c>
    </row>
    <row r="5">
      <c r="A5" t="inlineStr">
        <is>
          <t>SPS - Smart Production Solutions 2026</t>
        </is>
      </c>
      <c r="B5" t="inlineStr">
        <is>
          <t>Nuremberg (DE)</t>
        </is>
      </c>
      <c r="C5" t="inlineStr">
        <is>
          <t>24.-26. November 2026</t>
        </is>
      </c>
      <c r="D5" s="4" t="inlineStr">
        <is>
          <t>https://sps.mesago.com/nuernberg/en.html</t>
        </is>
      </c>
    </row>
    <row r="6">
      <c r="A6" t="inlineStr">
        <is>
          <t>automatica 2027</t>
        </is>
      </c>
      <c r="B6" t="inlineStr">
        <is>
          <t>Munich (DE), Messe Muenchen</t>
        </is>
      </c>
      <c r="C6" t="inlineStr">
        <is>
          <t>22.-25. Juni 2027</t>
        </is>
      </c>
      <c r="D6" s="4" t="inlineStr">
        <is>
          <t>https://automatica-munich.com/en/trade-fair/plan-your-visit/opening-hours/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4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Quellen und Methode</t>
        </is>
      </c>
    </row>
    <row r="2">
      <c r="A2" s="2" t="inlineStr">
        <is>
          <t>Die Zahlen werden so zitiert, wie sie veröffentlicht wurden, mit Jahr und Einheit der jeweiligen Quelle; wir rechnen keine Währungen um und schätzen keine fehlenden Werte. Die OEE-Bandbreiten folgen dem redaktionellen Verfahren von oee-benchmark.org. Herausgegeben von TEEPTRAK SAS, Anbieter von Software für Produktionsmonitoring und OEE.</t>
        </is>
      </c>
    </row>
    <row r="4">
      <c r="A4" s="4" t="inlineStr">
        <is>
          <t>https://automatica-munich.com/en/trade-fair/plan-your-visit/opening-hours/</t>
        </is>
      </c>
    </row>
    <row r="5">
      <c r="A5" s="4" t="inlineStr">
        <is>
          <t>https://ec.europa.eu/eurostat/api/dissemination/sdmx/2.1/data/nama_10r_3empers/A.THS.EMP.C.DE11?format=JSON&amp;startPeriod=2022&amp;lang=en</t>
        </is>
      </c>
    </row>
    <row r="6">
      <c r="A6" s="4" t="inlineStr">
        <is>
          <t>https://ec.europa.eu/eurostat/api/dissemination/sdmx/2.1/data/nama_10r_3empers/A.THS.EMP.C.DE12?format=JSON&amp;startPeriod=2022&amp;lang=en</t>
        </is>
      </c>
    </row>
    <row r="7">
      <c r="A7" s="4" t="inlineStr">
        <is>
          <t>https://ec.europa.eu/eurostat/api/dissemination/sdmx/2.1/data/nama_10r_3empers/A.THS.EMP.C.DE13?format=JSON&amp;startPeriod=2022&amp;lang=en</t>
        </is>
      </c>
    </row>
    <row r="8">
      <c r="A8" s="4" t="inlineStr">
        <is>
          <t>https://ec.europa.eu/eurostat/api/dissemination/sdmx/2.1/data/nama_10r_3empers/A.THS.EMP.C.DE21?format=JSON&amp;startPeriod=2022&amp;lang=en</t>
        </is>
      </c>
    </row>
    <row r="9">
      <c r="A9" s="4" t="inlineStr">
        <is>
          <t>https://ec.europa.eu/eurostat/api/dissemination/sdmx/2.1/data/nama_10r_3empers/A.THS.EMP.C.DEA1?format=JSON&amp;startPeriod=2022&amp;lang=en</t>
        </is>
      </c>
    </row>
    <row r="10">
      <c r="A10" s="4" t="inlineStr">
        <is>
          <t>https://ec.europa.eu/eurostat/api/dissemination/sdmx/2.1/data/nama_10r_3empers/A.THS.EMP.C.DEA5?format=JSON&amp;startPeriod=2022&amp;lang=en</t>
        </is>
      </c>
    </row>
    <row r="11">
      <c r="A11" s="4" t="inlineStr">
        <is>
          <t>https://ec.europa.eu/eurostat/databrowser/view/isoc_eb_ain2/default/table</t>
        </is>
      </c>
    </row>
    <row r="12">
      <c r="A12" s="4" t="inlineStr">
        <is>
          <t>https://ec.europa.eu/eurostat/databrowser/view/lc_lci_lev/default/table</t>
        </is>
      </c>
    </row>
    <row r="13">
      <c r="A13" s="4" t="inlineStr">
        <is>
          <t>https://ec.europa.eu/eurostat/databrowser/view/nama_10_a10/default/table</t>
        </is>
      </c>
    </row>
    <row r="14">
      <c r="A14" s="4" t="inlineStr">
        <is>
          <t>https://ec.europa.eu/eurostat/databrowser/view/nama_10_a10_e/default/table</t>
        </is>
      </c>
    </row>
    <row r="15">
      <c r="A15" s="4" t="inlineStr">
        <is>
          <t>https://ec.europa.eu/eurostat/databrowser/view/nama_10_a64/default/table</t>
        </is>
      </c>
    </row>
    <row r="16">
      <c r="A16" s="4" t="inlineStr">
        <is>
          <t>https://ec.europa.eu/eurostat/databrowser/view/nrg_pc_205/default/table</t>
        </is>
      </c>
    </row>
    <row r="17">
      <c r="A17" s="4" t="inlineStr">
        <is>
          <t>https://ec.europa.eu/eurostat/databrowser/view/sbs_ovw_act/default/table</t>
        </is>
      </c>
    </row>
    <row r="18">
      <c r="A18" s="4" t="inlineStr">
        <is>
          <t>https://group.mercedes-benz.com/company/locations/</t>
        </is>
      </c>
    </row>
    <row r="19">
      <c r="A19" s="4" t="inlineStr">
        <is>
          <t>https://ifr.org/ifr-press-releases/news/robot-density-surges-in-europe-asia-and-americas</t>
        </is>
      </c>
    </row>
    <row r="20">
      <c r="A20" s="4" t="inlineStr">
        <is>
          <t>https://sps.mesago.com/nuernberg/en.html</t>
        </is>
      </c>
    </row>
    <row r="21">
      <c r="A21" s="4" t="inlineStr">
        <is>
          <t>https://wilo.com/</t>
        </is>
      </c>
    </row>
    <row r="22">
      <c r="A22" s="4" t="inlineStr">
        <is>
          <t>https://www.bafa.de/DE/Energie/Energieeffizienz/Energieeffizienz_und_Prozesswaerme/Modul3_Energiemanagementsysteme/modul3_energiemanagementsysteme.html</t>
        </is>
      </c>
    </row>
    <row r="23">
      <c r="A23" s="4" t="inlineStr">
        <is>
          <t>https://www.bafa.de/DE/Energie/Energieeffizienz/Energieeffizienz_und_Prozesswaerme/Modul4_Energiebezogene_Optimierung_Basisfoerderung/modul4_energiebezogene_optimierung_basisfoerderung_node.html</t>
        </is>
      </c>
    </row>
    <row r="24">
      <c r="A24" s="4" t="inlineStr">
        <is>
          <t>https://www.bmwgroup-werke.com/muenchen/de.html</t>
        </is>
      </c>
    </row>
    <row r="25">
      <c r="A25" s="4" t="inlineStr">
        <is>
          <t>https://www.bosch.de/unser-unternehmen/bosch-in-deutschland/</t>
        </is>
      </c>
    </row>
    <row r="26">
      <c r="A26" s="4" t="inlineStr">
        <is>
          <t>https://www.destatis.de</t>
        </is>
      </c>
    </row>
    <row r="27">
      <c r="A27" s="4" t="inlineStr">
        <is>
          <t>https://www.digitalbonus.bayern/foerderprogramm/</t>
        </is>
      </c>
    </row>
    <row r="28">
      <c r="A28" s="4" t="inlineStr">
        <is>
          <t>https://www.digitaljetzt-portal.de/</t>
        </is>
      </c>
    </row>
    <row r="29">
      <c r="A29" s="4" t="inlineStr">
        <is>
          <t>https://www.hannovermesse.de/en/for-visitors/opening-hours/</t>
        </is>
      </c>
    </row>
    <row r="30">
      <c r="A30" s="4" t="inlineStr">
        <is>
          <t>https://www.hansgrohe-group.com/</t>
        </is>
      </c>
    </row>
    <row r="31">
      <c r="A31" s="4" t="inlineStr">
        <is>
          <t>https://www.henkel.com/</t>
        </is>
      </c>
    </row>
    <row r="32">
      <c r="A32" s="4" t="inlineStr">
        <is>
          <t>https://www.herrenknecht.com/</t>
        </is>
      </c>
    </row>
    <row r="33">
      <c r="A33" s="4" t="inlineStr">
        <is>
          <t>https://www.mantruckandbus.com/</t>
        </is>
      </c>
    </row>
    <row r="34">
      <c r="A34" s="4" t="inlineStr">
        <is>
          <t>https://www.mubea.com/</t>
        </is>
      </c>
    </row>
    <row r="35">
      <c r="A35" s="4" t="inlineStr">
        <is>
          <t>https://www.nordrhein-westfalen-foerdert.nrw/foerdermassnahmen/mittelstand-innovativ-digital-mid-digitalisierung-2026</t>
        </is>
      </c>
    </row>
    <row r="36">
      <c r="A36" s="4" t="inlineStr">
        <is>
          <t>https://www.porsche.com/international/aboutporsche/</t>
        </is>
      </c>
    </row>
    <row r="37">
      <c r="A37" s="4" t="inlineStr">
        <is>
          <t>https://www.sew-eurodrive.de/</t>
        </is>
      </c>
    </row>
    <row r="38">
      <c r="A38" s="4" t="inlineStr">
        <is>
          <t>https://www.sick.com/</t>
        </is>
      </c>
    </row>
    <row r="39">
      <c r="A39" s="4" t="inlineStr">
        <is>
          <t>https://www.thyssenkrupp-steel.com/</t>
        </is>
      </c>
    </row>
    <row r="40">
      <c r="A40" s="4" t="inlineStr">
        <is>
          <t>https://www.trumpf.com/</t>
        </is>
      </c>
    </row>
    <row r="41">
      <c r="A41" s="4" t="inlineStr">
        <is>
          <t>https://www.vaillant-group.com/</t>
        </is>
      </c>
    </row>
    <row r="42">
      <c r="A42" s="4" t="inlineStr">
        <is>
          <t>https://www.viega.com/</t>
        </is>
      </c>
    </row>
    <row r="43">
      <c r="A43" s="4" t="inlineStr">
        <is>
          <t>https://www.wacker.com/</t>
        </is>
      </c>
    </row>
    <row r="45">
      <c r="A45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  <hyperlink xmlns:r="http://schemas.openxmlformats.org/officeDocument/2006/relationships" ref="A39" r:id="rId36"/>
    <hyperlink xmlns:r="http://schemas.openxmlformats.org/officeDocument/2006/relationships" ref="A40" r:id="rId37"/>
    <hyperlink xmlns:r="http://schemas.openxmlformats.org/officeDocument/2006/relationships" ref="A41" r:id="rId38"/>
    <hyperlink xmlns:r="http://schemas.openxmlformats.org/officeDocument/2006/relationships" ref="A42" r:id="rId39"/>
    <hyperlink xmlns:r="http://schemas.openxmlformats.org/officeDocument/2006/relationships" ref="A43" r:id="rId4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2026-10-10T15:47:14Z</dcterms:created>
  <dcterms:modified xmlns:dcterms="http://purl.org/dc/terms/" xmlns:xsi="http://www.w3.org/2001/XMLSchema-instance" xsi:type="dcterms:W3CDTF">2026-10-10T15:47:14Z</dcterms:modified>
</cp:coreProperties>
</file>