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iffres clés" sheetId="1" state="visible" r:id="rId1"/>
    <sheet xmlns:r="http://schemas.openxmlformats.org/officeDocument/2006/relationships" name="Bassins industriels" sheetId="2" state="visible" r:id="rId2"/>
    <sheet xmlns:r="http://schemas.openxmlformats.org/officeDocument/2006/relationships" name="Secteur OEE" sheetId="3" state="visible" r:id="rId3"/>
    <sheet xmlns:r="http://schemas.openxmlformats.org/officeDocument/2006/relationships" name="Coût estimé des arrêts" sheetId="4" state="visible" r:id="rId4"/>
    <sheet xmlns:r="http://schemas.openxmlformats.org/officeDocument/2006/relationships" name="Dispositif" sheetId="5" state="visible" r:id="rId5"/>
    <sheet xmlns:r="http://schemas.openxmlformats.org/officeDocument/2006/relationships" name="Événement" sheetId="6" state="visible" r:id="rId6"/>
    <sheet xmlns:r="http://schemas.openxmlformats.org/officeDocument/2006/relationships" name="Sources et méthode" sheetId="7" state="visible" r:id="rId7"/>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4C1D95"/>
      <sz val="14"/>
    </font>
    <font>
      <i val="1"/>
      <color rgb="0064748B"/>
      <sz val="9"/>
    </font>
    <font>
      <b val="1"/>
      <color rgb="00FFFFFF"/>
    </font>
    <font>
      <color rgb="007C3AED"/>
      <u val="single"/>
    </font>
    <font>
      <b val="1"/>
    </font>
    <font>
      <b val="1"/>
      <color rgb="004C1D95"/>
    </font>
  </fonts>
  <fills count="4">
    <fill>
      <patternFill/>
    </fill>
    <fill>
      <patternFill patternType="gray125"/>
    </fill>
    <fill>
      <patternFill patternType="solid">
        <fgColor rgb="000C1222"/>
      </patternFill>
    </fill>
    <fill>
      <patternFill patternType="solid">
        <fgColor rgb="00EDE9FE"/>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vertical="center" wrapText="1"/>
    </xf>
    <xf numFmtId="0" fontId="4"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wrapText="1"/>
    </xf>
    <xf numFmtId="0" fontId="0" fillId="3" borderId="0" pivotButton="0" quotePrefix="0" xfId="0"/>
    <xf numFmtId="3" fontId="0" fillId="0" borderId="0" pivotButton="0" quotePrefix="0" xfId="0"/>
    <xf numFmtId="3" fontId="6" fillId="0" borderId="0"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c.europa.eu/eurostat/api/dissemination/statistics/1.0/data/nama_10_a10?geo=FR&amp;unit=PC_TOT&amp;na_item=B1G&amp;nace_r2=C&amp;time=2024" TargetMode="External" Id="rId1"/><Relationship Type="http://schemas.openxmlformats.org/officeDocument/2006/relationships/hyperlink" Target="https://ec.europa.eu/eurostat/api/dissemination/statistics/1.0/data/nama_10_a10?geo=FR&amp;unit=CP_MEUR&amp;na_item=B1G&amp;nace_r2=C&amp;time=2024" TargetMode="External" Id="rId2"/><Relationship Type="http://schemas.openxmlformats.org/officeDocument/2006/relationships/hyperlink" Target="https://ec.europa.eu/eurostat/api/dissemination/statistics/1.0/data/nama_10_a10_e?geo=FR&amp;unit=THS_PER&amp;na_item=EMP_DC&amp;nace_r2=C&amp;time=2024" TargetMode="External" Id="rId3"/><Relationship Type="http://schemas.openxmlformats.org/officeDocument/2006/relationships/hyperlink" Target="https://www.insee.fr/fr/statistiques/2015432" TargetMode="External" Id="rId4"/><Relationship Type="http://schemas.openxmlformats.org/officeDocument/2006/relationships/hyperlink" Target="https://ec.europa.eu/eurostat/api/dissemination/statistics/1.0/data/lc_lci_lev?geo=FR&amp;nace_r2=C&amp;time=2024" TargetMode="External" Id="rId5"/><Relationship Type="http://schemas.openxmlformats.org/officeDocument/2006/relationships/hyperlink" Target="https://ec.europa.eu/eurostat/api/dissemination/statistics/1.0/data/nrg_pc_205?geo=FR&amp;unit=KWH&amp;currency=EUR&amp;tax=X_VAT&amp;time=2024-S2" TargetMode="External" Id="rId6"/><Relationship Type="http://schemas.openxmlformats.org/officeDocument/2006/relationships/hyperlink" Target="https://ifr.org/ifr-press-releases/news/robot-density-surges-in-europe-asia-and-americas" TargetMode="External" Id="rId7"/><Relationship Type="http://schemas.openxmlformats.org/officeDocument/2006/relationships/hyperlink" Target="https://ec.europa.eu/eurostat/api/dissemination/statistics/1.0/data/isoc_eb_ain2?geo=FR&amp;time=2024&amp;unit=PC_ENT&amp;indic_is=E_AI_TANY&amp;nace_r2=C" TargetMode="External" Id="rId8"/></Relationships>
</file>

<file path=xl/worksheets/_rels/sheet2.xml.rels><Relationships xmlns="http://schemas.openxmlformats.org/package/2006/relationships"><Relationship Type="http://schemas.openxmlformats.org/officeDocument/2006/relationships/hyperlink" Target="https://ec.europa.eu/eurostat/api/dissemination/statistics/1.0/data/nama_10r_3empers?geo=FRK&amp;unit=THS&amp;wstatus=EMP&amp;nace_r2=C&amp;time=2023" TargetMode="External" Id="rId1"/><Relationship Type="http://schemas.openxmlformats.org/officeDocument/2006/relationships/hyperlink" Target="https://ec.europa.eu/eurostat/api/dissemination/statistics/1.0/data/nama_10r_3empers?geo=FRE&amp;unit=THS&amp;wstatus=EMP&amp;nace_r2=C&amp;time=2023" TargetMode="External" Id="rId2"/><Relationship Type="http://schemas.openxmlformats.org/officeDocument/2006/relationships/hyperlink" Target="https://ec.europa.eu/eurostat/api/dissemination/statistics/1.0/data/nama_10r_3empers?geo=FRF&amp;unit=THS&amp;wstatus=EMP&amp;nace_r2=C&amp;time=2023" TargetMode="External" Id="rId3"/><Relationship Type="http://schemas.openxmlformats.org/officeDocument/2006/relationships/hyperlink" Target="https://ec.europa.eu/eurostat/api/dissemination/statistics/1.0/data/nama_10r_3empers?geo=FRJ&amp;unit=THS&amp;wstatus=EMP&amp;nace_r2=C&amp;time=2023" TargetMode="External" Id="rId4"/><Relationship Type="http://schemas.openxmlformats.org/officeDocument/2006/relationships/hyperlink" Target="https://ec.europa.eu/eurostat/api/dissemination/statistics/1.0/data/nama_10r_3empers?geo=FRG&amp;unit=THS&amp;wstatus=EMP&amp;nace_r2=C&amp;time=2023" TargetMode="External" Id="rId5"/><Relationship Type="http://schemas.openxmlformats.org/officeDocument/2006/relationships/hyperlink" Target="https://ec.europa.eu/eurostat/api/dissemination/statistics/1.0/data/nama_10r_3empers?geo=FR1&amp;unit=THS&amp;wstatus=EMP&amp;nace_r2=C&amp;time=2023" TargetMode="External" Id="rId6"/></Relationships>
</file>

<file path=xl/worksheets/_rels/sheet5.xml.rels><Relationships xmlns="http://schemas.openxmlformats.org/package/2006/relationships"><Relationship Type="http://schemas.openxmlformats.org/officeDocument/2006/relationships/hyperlink" Target="https://www.info.gouv.fr/grand-dossier/france-2030" TargetMode="External" Id="rId1"/><Relationship Type="http://schemas.openxmlformats.org/officeDocument/2006/relationships/hyperlink" Target="https://entreprendre.service-public.gouv.fr/vosdroits/F35494" TargetMode="External" Id="rId2"/><Relationship Type="http://schemas.openxmlformats.org/officeDocument/2006/relationships/hyperlink" Target="https://agirpourlatransition.ademe.fr/entreprises/aides-financieres" TargetMode="External" Id="rId3"/><Relationship Type="http://schemas.openxmlformats.org/officeDocument/2006/relationships/hyperlink" Target="https://www.bpifrance.fr/catalogue-offres/diag-industrie-du-futur" TargetMode="External" Id="rId4"/><Relationship Type="http://schemas.openxmlformats.org/officeDocument/2006/relationships/hyperlink" Target="https://www.bpifrance.fr/catalogue-offres/pret-vert" TargetMode="External" Id="rId5"/><Relationship Type="http://schemas.openxmlformats.org/officeDocument/2006/relationships/hyperlink" Target="https://www.grandest.fr/vos-aides-regionales/industrie-du-futur/" TargetMode="External" Id="rId6"/></Relationships>
</file>

<file path=xl/worksheets/_rels/sheet6.xml.rels><Relationships xmlns="http://schemas.openxmlformats.org/package/2006/relationships"><Relationship Type="http://schemas.openxmlformats.org/officeDocument/2006/relationships/hyperlink" Target="https://www.global-industrie.com/" TargetMode="External" Id="rId1"/><Relationship Type="http://schemas.openxmlformats.org/officeDocument/2006/relationships/hyperlink" Target="https://www.sepem-industries.com/" TargetMode="External" Id="rId2"/><Relationship Type="http://schemas.openxmlformats.org/officeDocument/2006/relationships/hyperlink" Target="https://www.sepem-industries.com/" TargetMode="External" Id="rId3"/><Relationship Type="http://schemas.openxmlformats.org/officeDocument/2006/relationships/hyperlink" Target="https://www.sepem-industries.com/" TargetMode="External" Id="rId4"/><Relationship Type="http://schemas.openxmlformats.org/officeDocument/2006/relationships/hyperlink" Target="https://www.sepem-industries.com/" TargetMode="External" Id="rId5"/><Relationship Type="http://schemas.openxmlformats.org/officeDocument/2006/relationships/hyperlink" Target="https://www.sepem-industries.com/" TargetMode="External" Id="rId6"/></Relationships>
</file>

<file path=xl/worksheets/_rels/sheet7.xml.rels><Relationships xmlns="http://schemas.openxmlformats.org/package/2006/relationships"><Relationship Type="http://schemas.openxmlformats.org/officeDocument/2006/relationships/hyperlink" Target="https://ec.europa.eu/eurostat/api/dissemination/statistics/1.0/data/nama_10_a10?geo=FR&amp;unit=CP_MEUR&amp;na_item=B1G&amp;nace_r2=C&amp;time=2024" TargetMode="External" Id="rId1"/><Relationship Type="http://schemas.openxmlformats.org/officeDocument/2006/relationships/hyperlink" Target="https://ec.europa.eu/eurostat/api/dissemination/statistics/1.0/data/nama_10_a10?geo=FR&amp;unit=CP_MEUR&amp;na_item=B1G&amp;nace_r2=TOTAL&amp;time=2024" TargetMode="External" Id="rId2"/><Relationship Type="http://schemas.openxmlformats.org/officeDocument/2006/relationships/hyperlink" Target="https://ec.europa.eu/eurostat/api/dissemination/statistics/1.0/data/nama_10_a10?geo=FR&amp;unit=PC_TOT&amp;na_item=B1G&amp;nace_r2=C&amp;time=2024" TargetMode="External" Id="rId3"/><Relationship Type="http://schemas.openxmlformats.org/officeDocument/2006/relationships/hyperlink" Target="https://ec.europa.eu/eurostat/api/dissemination/statistics/1.0/data/nama_10_a10_e?geo=FR&amp;unit=THS_PER&amp;na_item=EMP_DC&amp;nace_r2=C&amp;time=2024" TargetMode="External" Id="rId4"/><Relationship Type="http://schemas.openxmlformats.org/officeDocument/2006/relationships/hyperlink" Target="https://api.worldbank.org/v2/country/FRA;CHE;IRL;NOR/indicator/NV.IND.MANF.ZS?format=json&amp;date=2022:2024&amp;per_page=50" TargetMode="External" Id="rId5"/><Relationship Type="http://schemas.openxmlformats.org/officeDocument/2006/relationships/hyperlink" Target="https://ec.europa.eu/eurostat/api/dissemination/statistics/1.0/data/lc_lci_lev?geo=FR&amp;nace_r2=C&amp;time=2024" TargetMode="External" Id="rId6"/><Relationship Type="http://schemas.openxmlformats.org/officeDocument/2006/relationships/hyperlink" Target="https://ec.europa.eu/eurostat/api/dissemination/statistics/1.0/data/nrg_pc_205?geo=FR&amp;unit=KWH&amp;currency=EUR&amp;tax=X_VAT&amp;time=2024-S2" TargetMode="External" Id="rId7"/><Relationship Type="http://schemas.openxmlformats.org/officeDocument/2006/relationships/hyperlink" Target="https://ec.europa.eu/eurostat/api/dissemination/statistics/1.0/data/isoc_eb_ain2?geo=FR&amp;time=2024&amp;unit=PC_ENT&amp;indic_is=E_AI_TANY&amp;nace_r2=C" TargetMode="External" Id="rId8"/><Relationship Type="http://schemas.openxmlformats.org/officeDocument/2006/relationships/hyperlink" Target="https://ec.europa.eu/eurostat/api/dissemination/statistics/1.0/data/nama_10r_3empers?geo=FRK&amp;unit=THS&amp;wstatus=EMP&amp;nace_r2=C&amp;time=2023" TargetMode="External" Id="rId9"/><Relationship Type="http://schemas.openxmlformats.org/officeDocument/2006/relationships/hyperlink" Target="https://ec.europa.eu/eurostat/api/dissemination/statistics/1.0/data/nama_10r_3empers?geo=FRE&amp;unit=THS&amp;wstatus=EMP&amp;nace_r2=C&amp;time=2023" TargetMode="External" Id="rId10"/><Relationship Type="http://schemas.openxmlformats.org/officeDocument/2006/relationships/hyperlink" Target="https://ec.europa.eu/eurostat/api/dissemination/statistics/1.0/data/nama_10r_3empers?geo=FRF&amp;unit=THS&amp;wstatus=EMP&amp;nace_r2=C&amp;time=2023" TargetMode="External" Id="rId11"/><Relationship Type="http://schemas.openxmlformats.org/officeDocument/2006/relationships/hyperlink" Target="https://ec.europa.eu/eurostat/api/dissemination/statistics/1.0/data/nama_10r_3empers?geo=FRJ&amp;unit=THS&amp;wstatus=EMP&amp;nace_r2=C&amp;time=2023" TargetMode="External" Id="rId12"/><Relationship Type="http://schemas.openxmlformats.org/officeDocument/2006/relationships/hyperlink" Target="https://ec.europa.eu/eurostat/api/dissemination/statistics/1.0/data/nama_10r_3empers?geo=FRG&amp;unit=THS&amp;wstatus=EMP&amp;nace_r2=C&amp;time=2023" TargetMode="External" Id="rId13"/><Relationship Type="http://schemas.openxmlformats.org/officeDocument/2006/relationships/hyperlink" Target="https://ec.europa.eu/eurostat/api/dissemination/statistics/1.0/data/nama_10r_3empers?geo=FR1&amp;unit=THS&amp;wstatus=EMP&amp;nace_r2=C&amp;time=2023" TargetMode="External" Id="rId14"/><Relationship Type="http://schemas.openxmlformats.org/officeDocument/2006/relationships/hyperlink" Target="https://www.insee.fr/fr/statistiques/2015432" TargetMode="External" Id="rId15"/><Relationship Type="http://schemas.openxmlformats.org/officeDocument/2006/relationships/hyperlink" Target="https://ifr.org/news/robot-density-surges-in-europe-asia-and-americas/" TargetMode="External" Id="rId16"/><Relationship Type="http://schemas.openxmlformats.org/officeDocument/2006/relationships/hyperlink" Target="https://www.ifrap.org/etat-et-collectivites/robots-la-france-est-la-traine" TargetMode="External" Id="rId17"/><Relationship Type="http://schemas.openxmlformats.org/officeDocument/2006/relationships/hyperlink" Target="https://ourworldindata.org/grapher/industrial-robots-in-operation-per-1000-employees.csv?v=1&amp;csvType=full&amp;useColumnShortNames=false" TargetMode="External" Id="rId18"/><Relationship Type="http://schemas.openxmlformats.org/officeDocument/2006/relationships/hyperlink" Target="https://www.info.gouv.fr/grand-dossier/france-2030" TargetMode="External" Id="rId19"/><Relationship Type="http://schemas.openxmlformats.org/officeDocument/2006/relationships/hyperlink" Target="https://entreprendre.service-public.gouv.fr/vosdroits/F35494" TargetMode="External" Id="rId20"/><Relationship Type="http://schemas.openxmlformats.org/officeDocument/2006/relationships/hyperlink" Target="https://agirpourlatransition.ademe.fr/entreprises/aides-financieres" TargetMode="External" Id="rId21"/><Relationship Type="http://schemas.openxmlformats.org/officeDocument/2006/relationships/hyperlink" Target="https://www.global-industrie.com/" TargetMode="External" Id="rId22"/><Relationship Type="http://schemas.openxmlformats.org/officeDocument/2006/relationships/hyperlink" Target="https://www.sepem-industries.com/" TargetMode="External" Id="rId23"/><Relationship Type="http://schemas.openxmlformats.org/officeDocument/2006/relationships/hyperlink" Target="https://www.airbus.com/en/our-worldwide-presence/airbus-in-europe/airbus-in-france" TargetMode="External" Id="rId24"/><Relationship Type="http://schemas.openxmlformats.org/officeDocument/2006/relationships/hyperlink" Target="https://www.renaultgroup.com/en/our-company/locations/" TargetMode="External" Id="rId25"/><Relationship Type="http://schemas.openxmlformats.org/officeDocument/2006/relationships/hyperlink" Target="https://www.renault-trucks.com/fr/newsroom/press-releases" TargetMode="External" Id="rId26"/><Relationship Type="http://schemas.openxmlformats.org/officeDocument/2006/relationships/hyperlink" Target="https://www.renault-trucks.com/fr/flux-logistique-electrique-inter-usines" TargetMode="External" Id="rId27"/><Relationship Type="http://schemas.openxmlformats.org/officeDocument/2006/relationships/hyperlink" Target="https://global.toyota/en/company/profile/facilities/manufacturing-worldwide/europe.html" TargetMode="External" Id="rId28"/><Relationship Type="http://schemas.openxmlformats.org/officeDocument/2006/relationships/hyperlink" Target="https://www.alstom.com/fr/alstom-en-france" TargetMode="External" Id="rId29"/><Relationship Type="http://schemas.openxmlformats.org/officeDocument/2006/relationships/hyperlink" Target="https://fr.wikipedia.org/wiki/Usine_PSA_de_Mulhouse" TargetMode="External" Id="rId30"/><Relationship Type="http://schemas.openxmlformats.org/officeDocument/2006/relationships/hyperlink" Target="https://fr.wikipedia.org/wiki/Usine_PSA_de_Poissy" TargetMode="External" Id="rId31"/><Relationship Type="http://schemas.openxmlformats.org/officeDocument/2006/relationships/hyperlink" Target="https://fr.wikipedia.org/wiki/Airbus_Atlantic" TargetMode="External" Id="rId32"/><Relationship Type="http://schemas.openxmlformats.org/officeDocument/2006/relationships/hyperlink" Target="https://fr.wikipedia.org/wiki/Taux_de_rendement_synth%C3%A9tique" TargetMode="External" Id="rId33"/></Relationships>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6" customWidth="1" min="2" max="2"/>
    <col width="48" customWidth="1" min="3" max="3"/>
    <col width="8" customWidth="1" min="4" max="4"/>
    <col width="36" customWidth="1" min="5" max="5"/>
    <col width="60" customWidth="1" min="6" max="6"/>
  </cols>
  <sheetData>
    <row r="1">
      <c r="A1" s="1" t="inlineStr">
        <is>
          <t>Pack Benchmark TRS France 2026</t>
        </is>
      </c>
    </row>
    <row r="2">
      <c r="A2" s="2" t="inlineStr">
        <is>
          <t>Données vérifiées en octobre 2026 · oee-benchmark.org · TEEPTRAK SAS</t>
        </is>
      </c>
    </row>
    <row r="4">
      <c r="A4" s="3" t="inlineStr">
        <is>
          <t>Metric</t>
        </is>
      </c>
      <c r="B4" s="3" t="inlineStr">
        <is>
          <t>Value</t>
        </is>
      </c>
      <c r="C4" s="3" t="inlineStr">
        <is>
          <t>Unit (as published)</t>
        </is>
      </c>
      <c r="D4" s="3" t="inlineStr">
        <is>
          <t>Year</t>
        </is>
      </c>
      <c r="E4" s="3" t="inlineStr">
        <is>
          <t>Source</t>
        </is>
      </c>
      <c r="F4" s="3" t="inlineStr">
        <is>
          <t>URL</t>
        </is>
      </c>
    </row>
    <row r="5">
      <c r="A5" t="inlineStr">
        <is>
          <t>Part de l'industrie manufacturière</t>
        </is>
      </c>
      <c r="B5" t="inlineStr">
        <is>
          <t>11,4</t>
        </is>
      </c>
      <c r="C5" t="inlineStr">
        <is>
          <t>% of total GVA (NACE C / all NACE, current prices)</t>
        </is>
      </c>
      <c r="D5" t="n">
        <v>2024</v>
      </c>
      <c r="E5" t="inlineStr">
        <is>
          <t>Eurostat nama_10_a10 (PC_TOT, B1G, C)</t>
        </is>
      </c>
      <c r="F5" s="4" t="inlineStr">
        <is>
          <t>https://ec.europa.eu/eurostat/api/dissemination/statistics/1.0/data/nama_10_a10?geo=FR&amp;unit=PC_TOT&amp;na_item=B1G&amp;nace_r2=C&amp;time=2024</t>
        </is>
      </c>
    </row>
    <row r="6">
      <c r="A6" t="inlineStr">
        <is>
          <t>Valeur ajoutée manufacturière</t>
        </is>
      </c>
      <c r="B6" t="inlineStr">
        <is>
          <t>298,3</t>
        </is>
      </c>
      <c r="C6" t="inlineStr">
        <is>
          <t>EUR bn (gross value added, NACE C, current prices; raw 298,287.7 M EUR; total economy 2,624,893.4 M EUR)</t>
        </is>
      </c>
      <c r="D6" t="n">
        <v>2024</v>
      </c>
      <c r="E6" t="inlineStr">
        <is>
          <t>Eurostat nama_10_a10 (CP_MEUR, B1G, C)</t>
        </is>
      </c>
      <c r="F6" s="4" t="inlineStr">
        <is>
          <t>https://ec.europa.eu/eurostat/api/dissemination/statistics/1.0/data/nama_10_a10?geo=FR&amp;unit=CP_MEUR&amp;na_item=B1G&amp;nace_r2=C&amp;time=2024</t>
        </is>
      </c>
    </row>
    <row r="7">
      <c r="A7" t="inlineStr">
        <is>
          <t>Emploi manufacturier</t>
        </is>
      </c>
      <c r="B7" t="inlineStr">
        <is>
          <t>2 800</t>
        </is>
      </c>
      <c r="C7" t="inlineStr">
        <is>
          <t>thousand persons (total employment, domestic concept, NACE C)</t>
        </is>
      </c>
      <c r="D7" t="n">
        <v>2024</v>
      </c>
      <c r="E7" t="inlineStr">
        <is>
          <t>Eurostat nama_10_a10_e (EMP_DC, THS_PER)</t>
        </is>
      </c>
      <c r="F7" s="4" t="inlineStr">
        <is>
          <t>https://ec.europa.eu/eurostat/api/dissemination/statistics/1.0/data/nama_10_a10_e?geo=FR&amp;unit=THS_PER&amp;na_item=EMP_DC&amp;nace_r2=C&amp;time=2024</t>
        </is>
      </c>
    </row>
    <row r="8">
      <c r="A8" t="inlineStr">
        <is>
          <t>Entreprises manufacturières</t>
        </is>
      </c>
      <c r="B8" t="inlineStr">
        <is>
          <t>266 068</t>
        </is>
      </c>
      <c r="C8" t="inlineStr">
        <is>
          <t>enterprises (industries manufacturières, Esane)</t>
        </is>
      </c>
      <c r="D8" t="n">
        <v>2023</v>
      </c>
      <c r="E8" t="inlineStr">
        <is>
          <t>INSEE – Caractéristiques de l'industrie par activité (Esane), données annuelles 2023, paru 18/09/2025</t>
        </is>
      </c>
      <c r="F8" s="4" t="inlineStr">
        <is>
          <t>https://www.insee.fr/fr/statistiques/2015432</t>
        </is>
      </c>
    </row>
    <row r="9">
      <c r="A9" t="inlineStr">
        <is>
          <t>Coût de la main-d'œuvre (industrie)</t>
        </is>
      </c>
      <c r="B9" t="inlineStr">
        <is>
          <t>45,7</t>
        </is>
      </c>
      <c r="C9" t="inlineStr">
        <is>
          <t>EUR/hour (manufacturing NACE C, total labour cost D1_D4_MD5; wages 31.3, non-wage share 31.5%)</t>
        </is>
      </c>
      <c r="D9" t="n">
        <v>2024</v>
      </c>
      <c r="E9" t="inlineStr">
        <is>
          <t>Eurostat lc_lci_lev</t>
        </is>
      </c>
      <c r="F9" s="4" t="inlineStr">
        <is>
          <t>https://ec.europa.eu/eurostat/api/dissemination/statistics/1.0/data/lc_lci_lev?geo=FR&amp;nace_r2=C&amp;time=2024</t>
        </is>
      </c>
    </row>
    <row r="10">
      <c r="A10" t="inlineStr">
        <is>
          <t>Prix de l'électricité industrielle</t>
        </is>
      </c>
      <c r="B10" t="inlineStr">
        <is>
          <t>0,145</t>
        </is>
      </c>
      <c r="C10" t="inlineStr">
        <is>
          <t>EUR/kWh excl. VAT and recoverable taxes, band ID (2,000–19,999 MWh/yr); band IC (500–1,999 MWh) = 0.1785</t>
        </is>
      </c>
      <c r="D10" t="inlineStr">
        <is>
          <t>2024-S2</t>
        </is>
      </c>
      <c r="E10" t="inlineStr">
        <is>
          <t>Eurostat nrg_pc_205</t>
        </is>
      </c>
      <c r="F10" s="4" t="inlineStr">
        <is>
          <t>https://ec.europa.eu/eurostat/api/dissemination/statistics/1.0/data/nrg_pc_205?geo=FR&amp;unit=KWH&amp;currency=EUR&amp;tax=X_VAT&amp;time=2024-S2</t>
        </is>
      </c>
    </row>
    <row r="11">
      <c r="A11" t="inlineStr">
        <is>
          <t>Densité robotique</t>
        </is>
      </c>
      <c r="B11" t="inlineStr">
        <is>
          <t>195</t>
        </is>
      </c>
      <c r="C11" t="inlineStr">
        <is>
          <t>robots per 10,000 manufacturing employees</t>
        </is>
      </c>
      <c r="D11" t="n">
        <v>2024</v>
      </c>
      <c r="E11" t="inlineStr">
        <is>
          <t>IFR World Robotics 2025 (density press release)</t>
        </is>
      </c>
      <c r="F11" s="4" t="inlineStr">
        <is>
          <t>https://ifr.org/ifr-press-releases/news/robot-density-surges-in-europe-asia-and-americas</t>
        </is>
      </c>
    </row>
    <row r="12">
      <c r="A12" t="inlineStr">
        <is>
          <t>Entreprises utilisant l'IA</t>
        </is>
      </c>
      <c r="B12" t="inlineStr">
        <is>
          <t>7,4</t>
        </is>
      </c>
      <c r="C12" t="inlineStr">
        <is>
          <t>% of manufacturing enterprises (10+ employees) using at least one AI technology</t>
        </is>
      </c>
      <c r="D12" t="n">
        <v>2024</v>
      </c>
      <c r="E12" t="inlineStr">
        <is>
          <t>Eurostat isoc_eb_ain2 (E_AI_TANY, NACE C)</t>
        </is>
      </c>
      <c r="F12" s="4" t="inlineStr">
        <is>
          <t>https://ec.europa.eu/eurostat/api/dissemination/statistics/1.0/data/isoc_eb_ain2?geo=FR&amp;time=2024&amp;unit=PC_ENT&amp;indic_is=E_AI_TANY&amp;nace_r2=C</t>
        </is>
      </c>
    </row>
    <row r="14">
      <c r="A14" s="5" t="inlineStr">
        <is>
          <t>Note de la rédaction</t>
        </is>
      </c>
    </row>
    <row r="15" ht="150" customHeight="1">
      <c r="A15" s="6" t="inlineStr">
        <is>
          <t>La France mesure l'OEE sous le nom de TRS (taux de rendement synthétique), et le vocabulaire compte : la plupart des usines suivent aussi le TRG, vérifiez donc quel dénominateur un benchmark utilise avant de comparer. Avec une industrie manufacturière à 11,4 % de la valeur ajoutée brute et un coût chargé de la main-d'œuvre de 45,7 EUR par heure, une heure d'arrêt non planifié sur une ligne pourvue en personnel coûte cher avant même de compter la marge perdue. La structure sectorielle est large (agroalimentaire, matériels de transport, métallurgie, chimie), la comparaison utile se fait donc secteur par secteur : les lignes agroalimentaires tournent généralement entre 60 et 80 % quand l'assemblage automobile se situe entre 70 et 85 %. Le crédit d'impôt innovation court jusqu'à fin 2027 et les programmes énergie de l'ADEME financent les capteurs et les logiciels de suivi, point de départ de la plupart des projets TRS.</t>
        </is>
      </c>
    </row>
  </sheetData>
  <mergeCells count="1">
    <mergeCell ref="A15:F15"/>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 xmlns:r="http://schemas.openxmlformats.org/officeDocument/2006/relationships" ref="F11" r:id="rId7"/>
    <hyperlink xmlns:r="http://schemas.openxmlformats.org/officeDocument/2006/relationships" ref="F12" r:id="rId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30" customWidth="1" min="1" max="1"/>
    <col width="10" customWidth="1" min="2" max="2"/>
    <col width="14" customWidth="1" min="3" max="3"/>
    <col width="34" customWidth="1" min="4" max="4"/>
    <col width="8" customWidth="1" min="5" max="5"/>
    <col width="36" customWidth="1" min="6" max="6"/>
    <col width="60" customWidth="1" min="7" max="7"/>
    <col width="50" customWidth="1" min="8" max="8"/>
  </cols>
  <sheetData>
    <row r="1">
      <c r="A1" s="1" t="inlineStr">
        <is>
          <t>Bassins industriels · France</t>
        </is>
      </c>
    </row>
    <row r="3">
      <c r="A3" s="3" t="inlineStr">
        <is>
          <t>Bassin</t>
        </is>
      </c>
      <c r="B3" s="3" t="inlineStr">
        <is>
          <t>Code</t>
        </is>
      </c>
      <c r="C3" s="3" t="inlineStr">
        <is>
          <t>Emploi manufacturier</t>
        </is>
      </c>
      <c r="D3" s="3" t="inlineStr">
        <is>
          <t>Unit</t>
        </is>
      </c>
      <c r="E3" s="3" t="inlineStr">
        <is>
          <t>Year</t>
        </is>
      </c>
      <c r="F3" s="3" t="inlineStr">
        <is>
          <t>Secteurs clés</t>
        </is>
      </c>
      <c r="G3" s="3" t="inlineStr">
        <is>
          <t>Usines de référence</t>
        </is>
      </c>
      <c r="H3" s="3" t="inlineStr">
        <is>
          <t>Source</t>
        </is>
      </c>
    </row>
    <row r="4">
      <c r="A4" t="inlineStr">
        <is>
          <t>Lyon / Auvergne-Rhône-Alpes</t>
        </is>
      </c>
      <c r="B4" t="inlineStr">
        <is>
          <t>FRK</t>
        </is>
      </c>
      <c r="C4" t="n">
        <v>439.2</v>
      </c>
      <c r="D4" t="inlineStr">
        <is>
          <t>thousand · emploi manufacturier (NACE C, personnes occupées)</t>
        </is>
      </c>
      <c r="E4" t="n">
        <v>2023</v>
      </c>
      <c r="F4" t="inlineStr">
        <is>
          <t>camions &amp; groupes motopropulseurs, chimie (Vallée de la chimie), pharma/biotech, pneumatiques (Clermont-Ferrand)</t>
        </is>
      </c>
      <c r="G4" t="inlineStr">
        <is>
          <t>Renault Trucks – Lyon (Vénissieux / Saint-Priest) – moteurs et essieux; Renault Trucks – Bourg-en-Bresse – assemblage de camions (1 millionième camion, mars 2025)</t>
        </is>
      </c>
      <c r="H4" s="4" t="inlineStr">
        <is>
          <t>https://ec.europa.eu/eurostat/api/dissemination/statistics/1.0/data/nama_10r_3empers?geo=FRK&amp;unit=THS&amp;wstatus=EMP&amp;nace_r2=C&amp;time=2023</t>
        </is>
      </c>
    </row>
    <row r="5">
      <c r="A5" t="inlineStr">
        <is>
          <t>Lille / Hauts-de-France</t>
        </is>
      </c>
      <c r="B5" t="inlineStr">
        <is>
          <t>FRE</t>
        </is>
      </c>
      <c r="C5" t="n">
        <v>248.3</v>
      </c>
      <c r="D5" t="inlineStr">
        <is>
          <t>thousand · emploi manufacturier (NACE C, personnes occupées)</t>
        </is>
      </c>
      <c r="E5" t="n">
        <v>2023</v>
      </c>
      <c r="F5" t="inlineStr">
        <is>
          <t>automobile (Toyota, Renault ElectriCity), ferroviaire, agroalimentaire</t>
        </is>
      </c>
      <c r="G5" t="inlineStr">
        <is>
          <t>Toyota Motor Manufacturing France (TMMF) – Onnaing / Valenciennes – Yaris (HEV), Yaris Cross; SOP janvier 2001; Renault Group – Douai (ElectriCity) – fabrication; également Maubeuge, Ruitz</t>
        </is>
      </c>
      <c r="H5" s="4" t="inlineStr">
        <is>
          <t>https://ec.europa.eu/eurostat/api/dissemination/statistics/1.0/data/nama_10r_3empers?geo=FRE&amp;unit=THS&amp;wstatus=EMP&amp;nace_r2=C&amp;time=2023</t>
        </is>
      </c>
    </row>
    <row r="6">
      <c r="A6" t="inlineStr">
        <is>
          <t>Strasbourg–Mulhouse / Grand Est</t>
        </is>
      </c>
      <c r="B6" t="inlineStr">
        <is>
          <t>FRF</t>
        </is>
      </c>
      <c r="C6" t="n">
        <v>266.3</v>
      </c>
      <c r="D6" t="inlineStr">
        <is>
          <t>thousand · emploi manufacturier (NACE C, personnes occupées)</t>
        </is>
      </c>
      <c r="E6" t="n">
        <v>2023</v>
      </c>
      <c r="F6" t="inlineStr">
        <is>
          <t>automobile (Stellantis Mulhouse), pharma, acier, agroalimentaire</t>
        </is>
      </c>
      <c r="G6" t="inlineStr">
        <is>
          <t>Stellantis – Mulhouse (Sausheim) – Peugeot 308 III, 508 II, DS 7</t>
        </is>
      </c>
      <c r="H6" s="4" t="inlineStr">
        <is>
          <t>https://ec.europa.eu/eurostat/api/dissemination/statistics/1.0/data/nama_10r_3empers?geo=FRF&amp;unit=THS&amp;wstatus=EMP&amp;nace_r2=C&amp;time=2023</t>
        </is>
      </c>
    </row>
    <row r="7">
      <c r="A7" t="inlineStr">
        <is>
          <t>Toulouse / Occitanie</t>
        </is>
      </c>
      <c r="B7" t="inlineStr">
        <is>
          <t>FRJ</t>
        </is>
      </c>
      <c r="C7" t="n">
        <v>204</v>
      </c>
      <c r="D7" t="inlineStr">
        <is>
          <t>thousand · emploi manufacturier (NACE C, personnes occupées)</t>
        </is>
      </c>
      <c r="E7" t="n">
        <v>2023</v>
      </c>
      <c r="F7" t="inlineStr">
        <is>
          <t>aéronautique (FAL Airbus), spatial, électronique</t>
        </is>
      </c>
      <c r="G7" t="inlineStr">
        <is>
          <t>Airbus – Toulouse / Blagnac – siège et lignes d'assemblage final (A320/A321, A330, A350, ATR, BelugaXL); 1er site industriel en France</t>
        </is>
      </c>
      <c r="H7" s="4" t="inlineStr">
        <is>
          <t>https://ec.europa.eu/eurostat/api/dissemination/statistics/1.0/data/nama_10r_3empers?geo=FRJ&amp;unit=THS&amp;wstatus=EMP&amp;nace_r2=C&amp;time=2023</t>
        </is>
      </c>
    </row>
    <row r="8">
      <c r="A8" t="inlineStr">
        <is>
          <t>Nantes–Saint-Nazaire / Pays de la Loire</t>
        </is>
      </c>
      <c r="B8" t="inlineStr">
        <is>
          <t>FRG</t>
        </is>
      </c>
      <c r="C8" t="n">
        <v>239.7</v>
      </c>
      <c r="D8" t="inlineStr">
        <is>
          <t>thousand · emploi manufacturier (NACE C, personnes occupées)</t>
        </is>
      </c>
      <c r="E8" t="n">
        <v>2023</v>
      </c>
      <c r="F8" t="inlineStr">
        <is>
          <t>aérostructures (Airbus Atlantic), construction navale, agroalimentaire, camions (Scania Angers)</t>
        </is>
      </c>
      <c r="G8" t="inlineStr">
        <is>
          <t>Airbus Atlantic – Nantes (Bouguenais) – caissons centraux de voilure, entrées d'air, radômes; Airbus Atlantic – Saint-Nazaire / Montoir-de-Bretagne – pièces élémentaires (~940 salariés), fuselage avant/central pré-FAL</t>
        </is>
      </c>
      <c r="H8" s="4" t="inlineStr">
        <is>
          <t>https://ec.europa.eu/eurostat/api/dissemination/statistics/1.0/data/nama_10r_3empers?geo=FRG&amp;unit=THS&amp;wstatus=EMP&amp;nace_r2=C&amp;time=2023</t>
        </is>
      </c>
    </row>
    <row r="9">
      <c r="A9" t="inlineStr">
        <is>
          <t>Île-de-France</t>
        </is>
      </c>
      <c r="B9" t="inlineStr">
        <is>
          <t>FR1 (= NUTS2 FR10)</t>
        </is>
      </c>
      <c r="C9" t="n">
        <v>337.3</v>
      </c>
      <c r="D9" t="inlineStr">
        <is>
          <t>thousand · emploi manufacturier (NACE C, personnes occupées)</t>
        </is>
      </c>
      <c r="E9" t="n">
        <v>2023</v>
      </c>
      <c r="F9" t="inlineStr">
        <is>
          <t>automobile (Stellantis Poissy, Renault Flins Refactory), moteurs aéronautiques, pharma, cosmétiques</t>
        </is>
      </c>
      <c r="G9" t="inlineStr">
        <is>
          <t>Renault Group – Flins Refactory – économie circulaire (plus d'assemblage de véhicules); Stellantis – Poissy – DS 3, Opel Mokka</t>
        </is>
      </c>
      <c r="H9" s="4" t="inlineStr">
        <is>
          <t>https://ec.europa.eu/eurostat/api/dissemination/statistics/1.0/data/nama_10r_3empers?geo=FR1&amp;unit=THS&amp;wstatus=EMP&amp;nace_r2=C&amp;time=2023</t>
        </is>
      </c>
    </row>
  </sheetData>
  <hyperlinks>
    <hyperlink xmlns:r="http://schemas.openxmlformats.org/officeDocument/2006/relationships" ref="H4" r:id="rId1"/>
    <hyperlink xmlns:r="http://schemas.openxmlformats.org/officeDocument/2006/relationships" ref="H5" r:id="rId2"/>
    <hyperlink xmlns:r="http://schemas.openxmlformats.org/officeDocument/2006/relationships" ref="H6" r:id="rId3"/>
    <hyperlink xmlns:r="http://schemas.openxmlformats.org/officeDocument/2006/relationships" ref="H7" r:id="rId4"/>
    <hyperlink xmlns:r="http://schemas.openxmlformats.org/officeDocument/2006/relationships" ref="H8" r:id="rId5"/>
    <hyperlink xmlns:r="http://schemas.openxmlformats.org/officeDocument/2006/relationships" ref="H9" r:id="rId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40" customWidth="1" min="1" max="1"/>
    <col width="34" customWidth="1" min="2" max="2"/>
    <col width="8" customWidth="1" min="3" max="3"/>
    <col width="34" customWidth="1" min="4" max="4"/>
    <col width="14" customWidth="1" min="5" max="5"/>
    <col width="14" customWidth="1" min="6" max="6"/>
    <col width="20" customWidth="1" min="7" max="7"/>
    <col width="34" customWidth="1" min="8" max="8"/>
  </cols>
  <sheetData>
    <row r="1">
      <c r="A1" s="1" t="inlineStr">
        <is>
          <t>Principaux secteurs et plages de TRS applicables</t>
        </is>
      </c>
    </row>
    <row r="2">
      <c r="A2" s="2" t="inlineStr">
        <is>
          <t>Les premières colonnes reflètent la structure sectorielle propre à France (INSEE). Les colonnes TRS sont les plages éditoriales d'oee-benchmark.org pour ce type de secteur : ce sont des benchmarks d'usine, pas des statistiques nationales.</t>
        </is>
      </c>
    </row>
    <row r="4">
      <c r="A4" s="3" t="inlineStr">
        <is>
          <t>Secteur</t>
        </is>
      </c>
      <c r="B4" s="3" t="inlineStr">
        <is>
          <t>Poids</t>
        </is>
      </c>
      <c r="C4" s="3" t="inlineStr">
        <is>
          <t>Year</t>
        </is>
      </c>
      <c r="D4" s="3" t="inlineStr">
        <is>
          <t>oee-benchmark.org sector</t>
        </is>
      </c>
      <c r="E4" s="3" t="inlineStr">
        <is>
          <t>TRS typique</t>
        </is>
      </c>
      <c r="F4" s="3" t="inlineStr">
        <is>
          <t>Cible world-class</t>
        </is>
      </c>
      <c r="G4" s="3" t="inlineStr">
        <is>
          <t>D × P × Q</t>
        </is>
      </c>
      <c r="H4" s="3" t="inlineStr">
        <is>
          <t>Perte dominante</t>
        </is>
      </c>
    </row>
    <row r="5">
      <c r="A5" t="inlineStr">
        <is>
          <t>Fabrication de denrées alimentaires et boissons</t>
        </is>
      </c>
      <c r="B5" t="inlineStr">
        <is>
          <t>VA 55,715 M EUR; 61,240 entreprises; 666,435 salariés EQTP</t>
        </is>
      </c>
      <c r="C5" t="n">
        <v>2023</v>
      </c>
      <c r="D5" t="inlineStr">
        <is>
          <t>Agroalimentaire</t>
        </is>
      </c>
      <c r="E5" t="inlineStr">
        <is>
          <t>60–80%</t>
        </is>
      </c>
      <c r="F5" t="inlineStr">
        <is>
          <t>82%</t>
        </is>
      </c>
      <c r="G5" t="inlineStr">
        <is>
          <t>90% × 93% × 98%</t>
        </is>
      </c>
      <c r="H5" t="inlineStr">
        <is>
          <t>Changements de série &amp; pertes au démarrage</t>
        </is>
      </c>
    </row>
    <row r="6">
      <c r="A6" t="inlineStr">
        <is>
          <t>Fabrication de matériels de transport</t>
        </is>
      </c>
      <c r="B6" t="inlineStr">
        <is>
          <t>VA 49,926 M EUR; CA 287,808 M EUR; 400,297 salariés EQTP</t>
        </is>
      </c>
      <c r="C6" t="n">
        <v>2023</v>
      </c>
      <c r="D6" t="inlineStr">
        <is>
          <t>Automobile (assemblage rang 1)</t>
        </is>
      </c>
      <c r="E6" t="inlineStr">
        <is>
          <t>70–85%</t>
        </is>
      </c>
      <c r="F6" t="inlineStr">
        <is>
          <t>85%</t>
        </is>
      </c>
      <c r="G6" t="inlineStr">
        <is>
          <t>92% × 95% × 99.5%</t>
        </is>
      </c>
      <c r="H6" t="inlineStr">
        <is>
          <t>Changements de série &amp; micro-arrêts</t>
        </is>
      </c>
    </row>
    <row r="7">
      <c r="A7" t="inlineStr">
        <is>
          <t>Métallurgie et fabrication de produits métalliques</t>
        </is>
      </c>
      <c r="B7" t="inlineStr">
        <is>
          <t>VA 29,914 M EUR; 360,435 salariés EQTP</t>
        </is>
      </c>
      <c r="C7" t="n">
        <v>2023</v>
      </c>
      <c r="D7" t="inlineStr">
        <is>
          <t>Fabrication métallique / usinage</t>
        </is>
      </c>
      <c r="E7" t="inlineStr">
        <is>
          <t>45–65%</t>
        </is>
      </c>
      <c r="F7" t="inlineStr">
        <is>
          <t>78%</t>
        </is>
      </c>
      <c r="G7" t="inlineStr">
        <is>
          <t>85% × 88% × 96%</t>
        </is>
      </c>
      <c r="H7" t="inlineStr">
        <is>
          <t>Réglages &amp; marche à vide</t>
        </is>
      </c>
    </row>
    <row r="8">
      <c r="A8" t="inlineStr">
        <is>
          <t>Industrie chimique</t>
        </is>
      </c>
      <c r="B8" t="inlineStr">
        <is>
          <t>VA 27,983 M EUR; 200,358 salariés EQTP</t>
        </is>
      </c>
      <c r="C8" t="n">
        <v>2023</v>
      </c>
      <c r="D8" t="inlineStr">
        <is>
          <t>Procédés continus (chimie, papier)</t>
        </is>
      </c>
      <c r="E8" t="inlineStr">
        <is>
          <t>80–92%</t>
        </is>
      </c>
      <c r="F8" t="inlineStr">
        <is>
          <t>92%</t>
        </is>
      </c>
      <c r="G8" t="inlineStr">
        <is>
          <t>95% × 97% × 99.5%</t>
        </is>
      </c>
      <c r="H8" t="inlineStr">
        <is>
          <t>Arrêts non planifiés</t>
        </is>
      </c>
    </row>
    <row r="9">
      <c r="A9" t="inlineStr">
        <is>
          <t>Caoutchouc, plastique, minéraux non métalliques</t>
        </is>
      </c>
      <c r="B9" t="inlineStr">
        <is>
          <t>VA 21,992 M EUR; 233,163 salariés EQTP</t>
        </is>
      </c>
      <c r="C9" t="n">
        <v>2023</v>
      </c>
      <c r="D9" t="inlineStr">
        <is>
          <t>Injection plastique</t>
        </is>
      </c>
      <c r="E9" t="inlineStr">
        <is>
          <t>55–70%</t>
        </is>
      </c>
      <c r="F9" t="inlineStr">
        <is>
          <t>80%</t>
        </is>
      </c>
      <c r="G9" t="inlineStr">
        <is>
          <t>88% × 90% × 97%</t>
        </is>
      </c>
      <c r="H9" t="inlineStr">
        <is>
          <t>Micro-arrêts</t>
        </is>
      </c>
    </row>
    <row r="11">
      <c r="A11" s="5" t="inlineStr">
        <is>
          <t>oee-benchmark.org Secteur</t>
        </is>
      </c>
    </row>
    <row r="12">
      <c r="A12" s="3" t="inlineStr">
        <is>
          <t>Secteur</t>
        </is>
      </c>
      <c r="B12" s="3" t="inlineStr">
        <is>
          <t>TRS typique</t>
        </is>
      </c>
      <c r="C12" s="3" t="inlineStr">
        <is>
          <t>Cible world-class</t>
        </is>
      </c>
      <c r="D12" s="3" t="inlineStr">
        <is>
          <t>D × P × Q</t>
        </is>
      </c>
      <c r="E12" s="3" t="inlineStr">
        <is>
          <t>Perte dominante</t>
        </is>
      </c>
    </row>
    <row r="13">
      <c r="A13" t="inlineStr">
        <is>
          <t>Automobile (assemblage rang 1)</t>
        </is>
      </c>
      <c r="B13" t="inlineStr">
        <is>
          <t>70–85%</t>
        </is>
      </c>
      <c r="C13" t="inlineStr">
        <is>
          <t>85%</t>
        </is>
      </c>
      <c r="D13" t="inlineStr">
        <is>
          <t>92% × 95% × 99.5%</t>
        </is>
      </c>
      <c r="E13" t="inlineStr">
        <is>
          <t>Changements de série &amp; micro-arrêts</t>
        </is>
      </c>
    </row>
    <row r="14">
      <c r="A14" t="inlineStr">
        <is>
          <t>Électronique &amp; semi-conducteurs</t>
        </is>
      </c>
      <c r="B14" t="inlineStr">
        <is>
          <t>75–90%</t>
        </is>
      </c>
      <c r="C14" t="inlineStr">
        <is>
          <t>88%</t>
        </is>
      </c>
      <c r="D14" t="inlineStr">
        <is>
          <t>93% × 96% × 99%</t>
        </is>
      </c>
      <c r="E14" t="inlineStr">
        <is>
          <t>Ralentissements &amp; défauts</t>
        </is>
      </c>
    </row>
    <row r="15">
      <c r="A15" t="inlineStr">
        <is>
          <t>Agroalimentaire</t>
        </is>
      </c>
      <c r="B15" t="inlineStr">
        <is>
          <t>60–80%</t>
        </is>
      </c>
      <c r="C15" t="inlineStr">
        <is>
          <t>82%</t>
        </is>
      </c>
      <c r="D15" t="inlineStr">
        <is>
          <t>90% × 93% × 98%</t>
        </is>
      </c>
      <c r="E15" t="inlineStr">
        <is>
          <t>Changements de série &amp; pertes au démarrage</t>
        </is>
      </c>
    </row>
    <row r="16">
      <c r="A16" t="inlineStr">
        <is>
          <t>Pharmacie</t>
        </is>
      </c>
      <c r="B16" t="inlineStr">
        <is>
          <t>35–45%</t>
        </is>
      </c>
      <c r="C16" t="inlineStr">
        <is>
          <t>70%</t>
        </is>
      </c>
      <c r="D16" t="inlineStr">
        <is>
          <t>80% × 90% × 97%</t>
        </is>
      </c>
      <c r="E16" t="inlineStr">
        <is>
          <t>Validation &amp; changements de série</t>
        </is>
      </c>
    </row>
    <row r="17">
      <c r="A17" t="inlineStr">
        <is>
          <t>Procédés continus (chimie, papier)</t>
        </is>
      </c>
      <c r="B17" t="inlineStr">
        <is>
          <t>80–92%</t>
        </is>
      </c>
      <c r="C17" t="inlineStr">
        <is>
          <t>92%</t>
        </is>
      </c>
      <c r="D17" t="inlineStr">
        <is>
          <t>95% × 97% × 99.5%</t>
        </is>
      </c>
      <c r="E17" t="inlineStr">
        <is>
          <t>Arrêts non planifiés</t>
        </is>
      </c>
    </row>
    <row r="18">
      <c r="A18" t="inlineStr">
        <is>
          <t>Fabrication métallique / usinage</t>
        </is>
      </c>
      <c r="B18" t="inlineStr">
        <is>
          <t>45–65%</t>
        </is>
      </c>
      <c r="C18" t="inlineStr">
        <is>
          <t>78%</t>
        </is>
      </c>
      <c r="D18" t="inlineStr">
        <is>
          <t>85% × 88% × 96%</t>
        </is>
      </c>
      <c r="E18" t="inlineStr">
        <is>
          <t>Réglages &amp; marche à vide</t>
        </is>
      </c>
    </row>
    <row r="19">
      <c r="A19" t="inlineStr">
        <is>
          <t>Injection plastique</t>
        </is>
      </c>
      <c r="B19" t="inlineStr">
        <is>
          <t>55–70%</t>
        </is>
      </c>
      <c r="C19" t="inlineStr">
        <is>
          <t>80%</t>
        </is>
      </c>
      <c r="D19" t="inlineStr">
        <is>
          <t>88% × 90% × 97%</t>
        </is>
      </c>
      <c r="E19" t="inlineStr">
        <is>
          <t>Micro-arrêts</t>
        </is>
      </c>
    </row>
    <row r="20">
      <c r="A20" t="inlineStr">
        <is>
          <t>Textile &amp; habillement</t>
        </is>
      </c>
      <c r="B20" t="inlineStr">
        <is>
          <t>40–60%</t>
        </is>
      </c>
      <c r="C20" t="inlineStr">
        <is>
          <t>73%</t>
        </is>
      </c>
      <c r="D20" t="inlineStr">
        <is>
          <t>82% × 86% × 95%</t>
        </is>
      </c>
      <c r="E20" t="inlineStr">
        <is>
          <t>Ralentissements &amp; qualité</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52" customWidth="1" min="1" max="1"/>
    <col width="18" customWidth="1" min="2" max="2"/>
    <col width="10" customWidth="1" min="3" max="3"/>
    <col width="10" customWidth="1" min="4" max="4"/>
  </cols>
  <sheetData>
    <row r="1">
      <c r="A1" s="1" t="inlineStr">
        <is>
          <t>Calculateur du coût des arrêts : valeurs par défaut France</t>
        </is>
      </c>
    </row>
    <row r="2" ht="45" customHeight="1">
      <c r="A2" s="7" t="inlineStr">
        <is>
          <t>Modifiez n'importe quelle valeur et le résultat se met à jour. Les valeurs par défaut de main-d'œuvre et d'électricité sont les statistiques nationales citées ci-dessus, pas les chiffres de votre usine ; remplacez-les par vos propres données pour obtenir une estimation réelle.</t>
        </is>
      </c>
    </row>
    <row r="4">
      <c r="A4" s="3" t="inlineStr">
        <is>
          <t>Input</t>
        </is>
      </c>
      <c r="B4" s="3" t="inlineStr">
        <is>
          <t>Value</t>
        </is>
      </c>
    </row>
    <row r="5">
      <c r="A5" t="inlineStr">
        <is>
          <t>Heures d'arrêts non planifiés par mois</t>
        </is>
      </c>
      <c r="B5" s="8" t="n">
        <v>20</v>
      </c>
    </row>
    <row r="6">
      <c r="A6" t="inlineStr">
        <is>
          <t>Lignes ou machines concernées</t>
        </is>
      </c>
      <c r="B6" s="8" t="n">
        <v>1</v>
      </c>
    </row>
    <row r="7">
      <c r="A7" t="inlineStr">
        <is>
          <t>Opérateurs par ligne</t>
        </is>
      </c>
      <c r="B7" s="8" t="n">
        <v>3</v>
      </c>
    </row>
    <row r="8">
      <c r="A8" t="inlineStr">
        <is>
          <t>Coût chargé de la main-d'œuvre par heure (EUR)</t>
        </is>
      </c>
      <c r="B8" s="8" t="n">
        <v>45.7</v>
      </c>
    </row>
    <row r="9">
      <c r="A9" t="inlineStr">
        <is>
          <t>Prix de l'électricité par kWh (EUR)</t>
        </is>
      </c>
      <c r="B9" s="8" t="n">
        <v>0.1446</v>
      </c>
    </row>
    <row r="10">
      <c r="A10" t="inlineStr">
        <is>
          <t>Charge moyenne par ligne (kW)</t>
        </is>
      </c>
      <c r="B10" s="8" t="n">
        <v>50</v>
      </c>
    </row>
    <row r="11">
      <c r="A11" t="inlineStr">
        <is>
          <t>Marge sur coûts variables perdue par heure (votre chiffre) (EUR)</t>
        </is>
      </c>
      <c r="B11" s="8" t="n">
        <v>0</v>
      </c>
    </row>
    <row r="13">
      <c r="A13" s="5" t="inlineStr">
        <is>
          <t>Coût estimé des arrêts</t>
        </is>
      </c>
    </row>
    <row r="14">
      <c r="A14" t="inlineStr">
        <is>
          <t>main-d'œuvre / par mois</t>
        </is>
      </c>
      <c r="B14" s="9">
        <f>B5*B6*B7*B8</f>
        <v/>
      </c>
    </row>
    <row r="15">
      <c r="A15" t="inlineStr">
        <is>
          <t>énergie / par mois</t>
        </is>
      </c>
      <c r="B15" s="9">
        <f>B5*B6*B10*B9</f>
        <v/>
      </c>
    </row>
    <row r="16">
      <c r="A16" t="inlineStr">
        <is>
          <t>marge perdue / par mois</t>
        </is>
      </c>
      <c r="B16" s="9">
        <f>B5*B6*B11</f>
        <v/>
      </c>
    </row>
    <row r="17">
      <c r="A17" t="inlineStr">
        <is>
          <t>Coût estimé des arrêts / par mois</t>
        </is>
      </c>
      <c r="B17" s="10">
        <f>B14+B15+B16</f>
        <v/>
      </c>
    </row>
    <row r="18">
      <c r="A18" t="inlineStr">
        <is>
          <t>Coût estimé des arrêts / par an</t>
        </is>
      </c>
      <c r="B18" s="10">
        <f>B17*12</f>
        <v/>
      </c>
    </row>
    <row r="20">
      <c r="A20" s="2" t="inlineStr">
        <is>
          <t>Coût de la main-d'œuvre (industrie): 2024 · Prix de l'électricité industrielle: 2024-S2 · lu sur la page source</t>
        </is>
      </c>
    </row>
  </sheetData>
  <mergeCells count="1">
    <mergeCell ref="A2:D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6" customWidth="1" min="1" max="1"/>
    <col width="28" customWidth="1" min="2" max="2"/>
    <col width="60" customWidth="1" min="3" max="3"/>
    <col width="12" customWidth="1" min="4" max="4"/>
    <col width="40" customWidth="1" min="5" max="5"/>
    <col width="50" customWidth="1" min="6" max="6"/>
  </cols>
  <sheetData>
    <row r="1">
      <c r="A1" s="1" t="inlineStr">
        <is>
          <t>Financements et aides pour les projets de suivi de production (état en octobre 2026)</t>
        </is>
      </c>
    </row>
    <row r="2">
      <c r="A2" s="2" t="inlineStr">
        <is>
          <t>Dispositifs mobilisables pour un projet de suivi de production ou de TRS. L'état a été vérifié sur la page de l'opérateur en octobre 2026 ; tout ce que nous n'avons pas pu confirmer est indiqué comme non vérifié.</t>
        </is>
      </c>
    </row>
    <row r="4">
      <c r="A4" s="3" t="inlineStr">
        <is>
          <t>Dispositif</t>
        </is>
      </c>
      <c r="B4" s="3" t="inlineStr">
        <is>
          <t>Opérateur</t>
        </is>
      </c>
      <c r="C4" s="3" t="inlineStr">
        <is>
          <t>Ce qu'il finance</t>
        </is>
      </c>
      <c r="D4" s="3" t="inlineStr">
        <is>
          <t>État</t>
        </is>
      </c>
      <c r="E4" s="3" t="inlineStr">
        <is>
          <t>Status detail</t>
        </is>
      </c>
      <c r="F4" s="3" t="inlineStr">
        <is>
          <t>Source</t>
        </is>
      </c>
    </row>
    <row r="5">
      <c r="A5" t="inlineStr">
        <is>
          <t>France 2030</t>
        </is>
      </c>
      <c r="B5" t="inlineStr">
        <is>
          <t>État (SGPI); opérateurs dont Bpifrance, ADEME, ANR (opérateurs non nommés sur la page consultée)</t>
        </is>
      </c>
      <c r="C5" s="11" t="inlineStr">
        <is>
          <t>Plan d'investissement de 54 Mrd EUR à l'horizon 2030 pour l'innovation dans des secteurs clés (aviation décarbonée, EV, biomédicaments, etc.)</t>
        </is>
      </c>
      <c r="D5" t="inlineStr">
        <is>
          <t>ouvert</t>
        </is>
      </c>
      <c r="E5" s="11" t="inlineStr">
        <is>
          <t>ouvert (page modifiée le 07/08/2026; lien générique 'Candidater', aucun appel industriel spécifique listé)</t>
        </is>
      </c>
      <c r="F5" s="4" t="inlineStr">
        <is>
          <t>https://www.info.gouv.fr/grand-dossier/france-2030</t>
        </is>
      </c>
    </row>
    <row r="6">
      <c r="A6" t="inlineStr">
        <is>
          <t>Crédit d'impôt innovation (CII)</t>
        </is>
      </c>
      <c r="B6" t="inlineStr">
        <is>
          <t>DGFiP / Ministère de l'Économie</t>
        </is>
      </c>
      <c r="C6" s="11" t="inlineStr">
        <is>
          <t>Crédit d'impôt de 20% (France métropolitaine) sur les dépenses de prototype / installation pilote pour les PME, dépenses éligibles plafonnées à 400,000 EUR</t>
        </is>
      </c>
      <c r="D6" t="inlineStr">
        <is>
          <t>ouvert</t>
        </is>
      </c>
      <c r="E6" s="11" t="inlineStr">
        <is>
          <t>ouvert – s'applique aux dépenses engagées jusqu'au 31 décembre 2027 (page vérifiée le 20 février 2026)</t>
        </is>
      </c>
      <c r="F6" s="4" t="inlineStr">
        <is>
          <t>https://entreprendre.service-public.gouv.fr/vosdroits/F35494</t>
        </is>
      </c>
    </row>
    <row r="7">
      <c r="A7" t="inlineStr">
        <is>
          <t>ADEME aides entreprises (Fonds Chaleur, Fonds Économie Circulaire, France 2030 calls, Prêt vert ADEME / Prêt économies d'énergie via Bpifrance)</t>
        </is>
      </c>
      <c r="B7" t="inlineStr">
        <is>
          <t>ADEME (avec Bpifrance pour les prêts)</t>
        </is>
      </c>
      <c r="C7" s="11" t="inlineStr">
        <is>
          <t>Subventions (forfaitaires ou au taux) et prêts verts pour les projets de décarbonation / efficacité énergétique des entreprises; le projet ne doit pas avoir démarré</t>
        </is>
      </c>
      <c r="D7" t="inlineStr">
        <is>
          <t>ouvert</t>
        </is>
      </c>
      <c r="E7" s="11" t="inlineStr">
        <is>
          <t>ouvert (catalogue; dates limites des appels individuels non lisibles – catalogue bloqué aux robots)</t>
        </is>
      </c>
      <c r="F7" s="4" t="inlineStr">
        <is>
          <t>https://agirpourlatransition.ademe.fr/entreprises/aides-financieres</t>
        </is>
      </c>
    </row>
    <row r="8">
      <c r="A8" t="inlineStr">
        <is>
          <t>Diag Industrie du Futur (Bpifrance)</t>
        </is>
      </c>
      <c r="B8" t="inlineStr">
        <is>
          <t>Bpifrance</t>
        </is>
      </c>
      <c r="C8" s="11" t="inlineStr">
        <is>
          <t>Diagnostic subventionné performance industrielle / Industrie 4.0 pour PME-ETI</t>
        </is>
      </c>
      <c r="D8" t="inlineStr">
        <is>
          <t>non vérifié</t>
        </is>
      </c>
      <c r="E8" s="11" t="inlineStr">
        <is>
          <t>non vérifié (les pages d'offre de bpifrance.fr ont renvoyé des erreurs)</t>
        </is>
      </c>
      <c r="F8" s="4" t="inlineStr">
        <is>
          <t>https://www.bpifrance.fr/catalogue-offres/diag-industrie-du-futur</t>
        </is>
      </c>
    </row>
    <row r="9">
      <c r="A9" t="inlineStr">
        <is>
          <t>Prêt Industrie du Futur / Prêt vert (Bpifrance)</t>
        </is>
      </c>
      <c r="B9" t="inlineStr">
        <is>
          <t>Bpifrance</t>
        </is>
      </c>
      <c r="C9" s="11" t="inlineStr">
        <is>
          <t>Prêts pour la modernisation / l'investissement industriel vert</t>
        </is>
      </c>
      <c r="D9" t="inlineStr">
        <is>
          <t>non vérifié</t>
        </is>
      </c>
      <c r="E9" s="11" t="inlineStr">
        <is>
          <t>non vérifié (bpifrance.fr inaccessible)</t>
        </is>
      </c>
      <c r="F9" s="4" t="inlineStr">
        <is>
          <t>https://www.bpifrance.fr/catalogue-offres/pret-vert</t>
        </is>
      </c>
    </row>
    <row r="10">
      <c r="A10" t="inlineStr">
        <is>
          <t>Regional 'Industrie du futur' aid (e.g. Grand Est, AURA)</t>
        </is>
      </c>
      <c r="B10" t="inlineStr">
        <is>
          <t>Conseils régionaux</t>
        </is>
      </c>
      <c r="C10" s="11" t="inlineStr">
        <is>
          <t>Subventions/prêts régionaux pour la numérisation &amp; la modernisation des PME industrielles</t>
        </is>
      </c>
      <c r="D10" t="inlineStr">
        <is>
          <t>non vérifié</t>
        </is>
      </c>
      <c r="E10" s="11" t="inlineStr">
        <is>
          <t>non vérifié (erreur de page sur grandest.fr)</t>
        </is>
      </c>
      <c r="F10" s="4" t="inlineStr">
        <is>
          <t>https://www.grandest.fr/vos-aides-regionales/industrie-du-futur/</t>
        </is>
      </c>
    </row>
  </sheetData>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40" customWidth="1" min="1" max="1"/>
    <col width="26" customWidth="1" min="2" max="2"/>
    <col width="26" customWidth="1" min="3" max="3"/>
    <col width="50" customWidth="1" min="4" max="4"/>
  </cols>
  <sheetData>
    <row r="1">
      <c r="A1" s="1" t="inlineStr">
        <is>
          <t>Salons et événements 2026–2027</t>
        </is>
      </c>
    </row>
    <row r="3">
      <c r="A3" s="3" t="inlineStr">
        <is>
          <t>Événement</t>
        </is>
      </c>
      <c r="B3" s="3" t="inlineStr">
        <is>
          <t>Ville</t>
        </is>
      </c>
      <c r="C3" s="3" t="inlineStr">
        <is>
          <t>Dates</t>
        </is>
      </c>
      <c r="D3" s="3" t="inlineStr">
        <is>
          <t>Source</t>
        </is>
      </c>
    </row>
    <row r="4">
      <c r="A4" t="inlineStr">
        <is>
          <t>Global Industrie 2027</t>
        </is>
      </c>
      <c r="B4" t="inlineStr">
        <is>
          <t>Lyon (Eurexpo)</t>
        </is>
      </c>
      <c r="C4" t="inlineStr">
        <is>
          <t>15–18 mars 2027</t>
        </is>
      </c>
      <c r="D4" s="4" t="inlineStr">
        <is>
          <t>https://www.global-industrie.com/</t>
        </is>
      </c>
    </row>
    <row r="5">
      <c r="A5" t="inlineStr">
        <is>
          <t>SEPEM Industries Grenoble</t>
        </is>
      </c>
      <c r="B5" t="inlineStr">
        <is>
          <t>Grenoble</t>
        </is>
      </c>
      <c r="C5" t="inlineStr">
        <is>
          <t>24–26 novembre 2026</t>
        </is>
      </c>
      <c r="D5" s="4" t="inlineStr">
        <is>
          <t>https://www.sepem-industries.com/</t>
        </is>
      </c>
    </row>
    <row r="6">
      <c r="A6" t="inlineStr">
        <is>
          <t>SEPEM Industries Rouen</t>
        </is>
      </c>
      <c r="B6" t="inlineStr">
        <is>
          <t>Rouen</t>
        </is>
      </c>
      <c r="C6" t="inlineStr">
        <is>
          <t>26–28 janvier 2027</t>
        </is>
      </c>
      <c r="D6" s="4" t="inlineStr">
        <is>
          <t>https://www.sepem-industries.com/</t>
        </is>
      </c>
    </row>
    <row r="7">
      <c r="A7" t="inlineStr">
        <is>
          <t>SEPEM Industries Martigues</t>
        </is>
      </c>
      <c r="B7" t="inlineStr">
        <is>
          <t>Martigues</t>
        </is>
      </c>
      <c r="C7" t="inlineStr">
        <is>
          <t>8–9 juin 2027</t>
        </is>
      </c>
      <c r="D7" s="4" t="inlineStr">
        <is>
          <t>https://www.sepem-industries.com/</t>
        </is>
      </c>
    </row>
    <row r="8">
      <c r="A8" t="inlineStr">
        <is>
          <t>SEPEM Industries Colmar</t>
        </is>
      </c>
      <c r="B8" t="inlineStr">
        <is>
          <t>Colmar</t>
        </is>
      </c>
      <c r="C8" t="inlineStr">
        <is>
          <t>21–23 septembre 2027</t>
        </is>
      </c>
      <c r="D8" s="4" t="inlineStr">
        <is>
          <t>https://www.sepem-industries.com/</t>
        </is>
      </c>
    </row>
    <row r="9">
      <c r="A9" t="inlineStr">
        <is>
          <t>SEPEM Industries Angers</t>
        </is>
      </c>
      <c r="B9" t="inlineStr">
        <is>
          <t>Angers</t>
        </is>
      </c>
      <c r="C9" t="inlineStr">
        <is>
          <t>12–14 octobre 2027</t>
        </is>
      </c>
      <c r="D9" s="4" t="inlineStr">
        <is>
          <t>https://www.sepem-industries.com/</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20" customWidth="1" min="1" max="1"/>
  </cols>
  <sheetData>
    <row r="1">
      <c r="A1" s="1" t="inlineStr">
        <is>
          <t>Sources et méthode</t>
        </is>
      </c>
    </row>
    <row r="2">
      <c r="A2" s="2" t="inlineStr">
        <is>
          <t>Les chiffres sont cités tels que publiés, avec l'année et l'unité de chaque source ; nous ne convertissons pas les devises et n'estimons pas les valeurs manquantes. Les plages de TRS suivent le processus éditorial d'oee-benchmark.org. Publié par TEEPTRAK SAS, éditeur de logiciels de suivi de production et de TRS.</t>
        </is>
      </c>
    </row>
    <row r="4">
      <c r="A4" s="4" t="inlineStr">
        <is>
          <t>https://ec.europa.eu/eurostat/api/dissemination/statistics/1.0/data/nama_10_a10?geo=FR&amp;unit=CP_MEUR&amp;na_item=B1G&amp;nace_r2=C&amp;time=2024</t>
        </is>
      </c>
    </row>
    <row r="5">
      <c r="A5" s="4" t="inlineStr">
        <is>
          <t>https://ec.europa.eu/eurostat/api/dissemination/statistics/1.0/data/nama_10_a10?geo=FR&amp;unit=CP_MEUR&amp;na_item=B1G&amp;nace_r2=TOTAL&amp;time=2024</t>
        </is>
      </c>
    </row>
    <row r="6">
      <c r="A6" s="4" t="inlineStr">
        <is>
          <t>https://ec.europa.eu/eurostat/api/dissemination/statistics/1.0/data/nama_10_a10?geo=FR&amp;unit=PC_TOT&amp;na_item=B1G&amp;nace_r2=C&amp;time=2024</t>
        </is>
      </c>
    </row>
    <row r="7">
      <c r="A7" s="4" t="inlineStr">
        <is>
          <t>https://ec.europa.eu/eurostat/api/dissemination/statistics/1.0/data/nama_10_a10_e?geo=FR&amp;unit=THS_PER&amp;na_item=EMP_DC&amp;nace_r2=C&amp;time=2024</t>
        </is>
      </c>
    </row>
    <row r="8">
      <c r="A8" s="4" t="inlineStr">
        <is>
          <t>https://api.worldbank.org/v2/country/FRA;CHE;IRL;NOR/indicator/NV.IND.MANF.ZS?format=json&amp;date=2022:2024&amp;per_page=50</t>
        </is>
      </c>
    </row>
    <row r="9">
      <c r="A9" s="4" t="inlineStr">
        <is>
          <t>https://ec.europa.eu/eurostat/api/dissemination/statistics/1.0/data/lc_lci_lev?geo=FR&amp;nace_r2=C&amp;time=2024</t>
        </is>
      </c>
    </row>
    <row r="10">
      <c r="A10" s="4" t="inlineStr">
        <is>
          <t>https://ec.europa.eu/eurostat/api/dissemination/statistics/1.0/data/nrg_pc_205?geo=FR&amp;unit=KWH&amp;currency=EUR&amp;tax=X_VAT&amp;time=2024-S2</t>
        </is>
      </c>
    </row>
    <row r="11">
      <c r="A11" s="4" t="inlineStr">
        <is>
          <t>https://ec.europa.eu/eurostat/api/dissemination/statistics/1.0/data/isoc_eb_ain2?geo=FR&amp;time=2024&amp;unit=PC_ENT&amp;indic_is=E_AI_TANY&amp;nace_r2=C</t>
        </is>
      </c>
    </row>
    <row r="12">
      <c r="A12" s="4" t="inlineStr">
        <is>
          <t>https://ec.europa.eu/eurostat/api/dissemination/statistics/1.0/data/nama_10r_3empers?geo=FRK&amp;unit=THS&amp;wstatus=EMP&amp;nace_r2=C&amp;time=2023</t>
        </is>
      </c>
    </row>
    <row r="13">
      <c r="A13" s="4" t="inlineStr">
        <is>
          <t>https://ec.europa.eu/eurostat/api/dissemination/statistics/1.0/data/nama_10r_3empers?geo=FRE&amp;unit=THS&amp;wstatus=EMP&amp;nace_r2=C&amp;time=2023</t>
        </is>
      </c>
    </row>
    <row r="14">
      <c r="A14" s="4" t="inlineStr">
        <is>
          <t>https://ec.europa.eu/eurostat/api/dissemination/statistics/1.0/data/nama_10r_3empers?geo=FRF&amp;unit=THS&amp;wstatus=EMP&amp;nace_r2=C&amp;time=2023</t>
        </is>
      </c>
    </row>
    <row r="15">
      <c r="A15" s="4" t="inlineStr">
        <is>
          <t>https://ec.europa.eu/eurostat/api/dissemination/statistics/1.0/data/nama_10r_3empers?geo=FRJ&amp;unit=THS&amp;wstatus=EMP&amp;nace_r2=C&amp;time=2023</t>
        </is>
      </c>
    </row>
    <row r="16">
      <c r="A16" s="4" t="inlineStr">
        <is>
          <t>https://ec.europa.eu/eurostat/api/dissemination/statistics/1.0/data/nama_10r_3empers?geo=FRG&amp;unit=THS&amp;wstatus=EMP&amp;nace_r2=C&amp;time=2023</t>
        </is>
      </c>
    </row>
    <row r="17">
      <c r="A17" s="4" t="inlineStr">
        <is>
          <t>https://ec.europa.eu/eurostat/api/dissemination/statistics/1.0/data/nama_10r_3empers?geo=FR1&amp;unit=THS&amp;wstatus=EMP&amp;nace_r2=C&amp;time=2023</t>
        </is>
      </c>
    </row>
    <row r="18">
      <c r="A18" s="4" t="inlineStr">
        <is>
          <t>https://www.insee.fr/fr/statistiques/2015432</t>
        </is>
      </c>
    </row>
    <row r="19">
      <c r="A19" s="4" t="inlineStr">
        <is>
          <t>https://ifr.org/news/robot-density-surges-in-europe-asia-and-americas/</t>
        </is>
      </c>
    </row>
    <row r="20">
      <c r="A20" s="4" t="inlineStr">
        <is>
          <t>https://www.ifrap.org/etat-et-collectivites/robots-la-france-est-la-traine</t>
        </is>
      </c>
    </row>
    <row r="21">
      <c r="A21" s="4" t="inlineStr">
        <is>
          <t>https://ourworldindata.org/grapher/industrial-robots-in-operation-per-1000-employees.csv?v=1&amp;csvType=full&amp;useColumnShortNames=false</t>
        </is>
      </c>
    </row>
    <row r="22">
      <c r="A22" s="4" t="inlineStr">
        <is>
          <t>https://www.info.gouv.fr/grand-dossier/france-2030</t>
        </is>
      </c>
    </row>
    <row r="23">
      <c r="A23" s="4" t="inlineStr">
        <is>
          <t>https://entreprendre.service-public.gouv.fr/vosdroits/F35494</t>
        </is>
      </c>
    </row>
    <row r="24">
      <c r="A24" s="4" t="inlineStr">
        <is>
          <t>https://agirpourlatransition.ademe.fr/entreprises/aides-financieres</t>
        </is>
      </c>
    </row>
    <row r="25">
      <c r="A25" s="4" t="inlineStr">
        <is>
          <t>https://www.global-industrie.com/</t>
        </is>
      </c>
    </row>
    <row r="26">
      <c r="A26" s="4" t="inlineStr">
        <is>
          <t>https://www.sepem-industries.com/</t>
        </is>
      </c>
    </row>
    <row r="27">
      <c r="A27" s="4" t="inlineStr">
        <is>
          <t>https://www.airbus.com/en/our-worldwide-presence/airbus-in-europe/airbus-in-france</t>
        </is>
      </c>
    </row>
    <row r="28">
      <c r="A28" s="4" t="inlineStr">
        <is>
          <t>https://www.renaultgroup.com/en/our-company/locations/</t>
        </is>
      </c>
    </row>
    <row r="29">
      <c r="A29" s="4" t="inlineStr">
        <is>
          <t>https://www.renault-trucks.com/fr/newsroom/press-releases</t>
        </is>
      </c>
    </row>
    <row r="30">
      <c r="A30" s="4" t="inlineStr">
        <is>
          <t>https://www.renault-trucks.com/fr/flux-logistique-electrique-inter-usines</t>
        </is>
      </c>
    </row>
    <row r="31">
      <c r="A31" s="4" t="inlineStr">
        <is>
          <t>https://global.toyota/en/company/profile/facilities/manufacturing-worldwide/europe.html</t>
        </is>
      </c>
    </row>
    <row r="32">
      <c r="A32" s="4" t="inlineStr">
        <is>
          <t>https://www.alstom.com/fr/alstom-en-france</t>
        </is>
      </c>
    </row>
    <row r="33">
      <c r="A33" s="4" t="inlineStr">
        <is>
          <t>https://fr.wikipedia.org/wiki/Usine_PSA_de_Mulhouse</t>
        </is>
      </c>
    </row>
    <row r="34">
      <c r="A34" s="4" t="inlineStr">
        <is>
          <t>https://fr.wikipedia.org/wiki/Usine_PSA_de_Poissy</t>
        </is>
      </c>
    </row>
    <row r="35">
      <c r="A35" s="4" t="inlineStr">
        <is>
          <t>https://fr.wikipedia.org/wiki/Airbus_Atlantic</t>
        </is>
      </c>
    </row>
    <row r="36">
      <c r="A36" s="4" t="inlineStr">
        <is>
          <t>https://fr.wikipedia.org/wiki/Taux_de_rendement_synth%C3%A9tique</t>
        </is>
      </c>
    </row>
    <row r="38">
      <c r="A38" s="2" t="inlineStr">
        <is>
          <t>© 2026 oee-benchmark.org · TEEPTRAK SAS · CC BY-SA 4.0</t>
        </is>
      </c>
    </row>
  </sheetData>
  <hyperlinks>
    <hyperlink xmlns:r="http://schemas.openxmlformats.org/officeDocument/2006/relationships" ref="A4" r:id="rId1"/>
    <hyperlink xmlns:r="http://schemas.openxmlformats.org/officeDocument/2006/relationships" ref="A5" r:id="rId2"/>
    <hyperlink xmlns:r="http://schemas.openxmlformats.org/officeDocument/2006/relationships" ref="A6" r:id="rId3"/>
    <hyperlink xmlns:r="http://schemas.openxmlformats.org/officeDocument/2006/relationships" ref="A7" r:id="rId4"/>
    <hyperlink xmlns:r="http://schemas.openxmlformats.org/officeDocument/2006/relationships" ref="A8" r:id="rId5"/>
    <hyperlink xmlns:r="http://schemas.openxmlformats.org/officeDocument/2006/relationships" ref="A9" r:id="rId6"/>
    <hyperlink xmlns:r="http://schemas.openxmlformats.org/officeDocument/2006/relationships" ref="A10" r:id="rId7"/>
    <hyperlink xmlns:r="http://schemas.openxmlformats.org/officeDocument/2006/relationships" ref="A11" r:id="rId8"/>
    <hyperlink xmlns:r="http://schemas.openxmlformats.org/officeDocument/2006/relationships" ref="A12" r:id="rId9"/>
    <hyperlink xmlns:r="http://schemas.openxmlformats.org/officeDocument/2006/relationships" ref="A13" r:id="rId10"/>
    <hyperlink xmlns:r="http://schemas.openxmlformats.org/officeDocument/2006/relationships" ref="A14" r:id="rId11"/>
    <hyperlink xmlns:r="http://schemas.openxmlformats.org/officeDocument/2006/relationships" ref="A15" r:id="rId12"/>
    <hyperlink xmlns:r="http://schemas.openxmlformats.org/officeDocument/2006/relationships" ref="A16" r:id="rId13"/>
    <hyperlink xmlns:r="http://schemas.openxmlformats.org/officeDocument/2006/relationships" ref="A17" r:id="rId14"/>
    <hyperlink xmlns:r="http://schemas.openxmlformats.org/officeDocument/2006/relationships" ref="A18" r:id="rId15"/>
    <hyperlink xmlns:r="http://schemas.openxmlformats.org/officeDocument/2006/relationships" ref="A19" r:id="rId16"/>
    <hyperlink xmlns:r="http://schemas.openxmlformats.org/officeDocument/2006/relationships" ref="A20" r:id="rId17"/>
    <hyperlink xmlns:r="http://schemas.openxmlformats.org/officeDocument/2006/relationships" ref="A21" r:id="rId18"/>
    <hyperlink xmlns:r="http://schemas.openxmlformats.org/officeDocument/2006/relationships" ref="A22" r:id="rId19"/>
    <hyperlink xmlns:r="http://schemas.openxmlformats.org/officeDocument/2006/relationships" ref="A23" r:id="rId20"/>
    <hyperlink xmlns:r="http://schemas.openxmlformats.org/officeDocument/2006/relationships" ref="A24" r:id="rId21"/>
    <hyperlink xmlns:r="http://schemas.openxmlformats.org/officeDocument/2006/relationships" ref="A25" r:id="rId22"/>
    <hyperlink xmlns:r="http://schemas.openxmlformats.org/officeDocument/2006/relationships" ref="A26" r:id="rId23"/>
    <hyperlink xmlns:r="http://schemas.openxmlformats.org/officeDocument/2006/relationships" ref="A27" r:id="rId24"/>
    <hyperlink xmlns:r="http://schemas.openxmlformats.org/officeDocument/2006/relationships" ref="A28" r:id="rId25"/>
    <hyperlink xmlns:r="http://schemas.openxmlformats.org/officeDocument/2006/relationships" ref="A29" r:id="rId26"/>
    <hyperlink xmlns:r="http://schemas.openxmlformats.org/officeDocument/2006/relationships" ref="A30" r:id="rId27"/>
    <hyperlink xmlns:r="http://schemas.openxmlformats.org/officeDocument/2006/relationships" ref="A31" r:id="rId28"/>
    <hyperlink xmlns:r="http://schemas.openxmlformats.org/officeDocument/2006/relationships" ref="A32" r:id="rId29"/>
    <hyperlink xmlns:r="http://schemas.openxmlformats.org/officeDocument/2006/relationships" ref="A33" r:id="rId30"/>
    <hyperlink xmlns:r="http://schemas.openxmlformats.org/officeDocument/2006/relationships" ref="A34" r:id="rId31"/>
    <hyperlink xmlns:r="http://schemas.openxmlformats.org/officeDocument/2006/relationships" ref="A35" r:id="rId32"/>
    <hyperlink xmlns:r="http://schemas.openxmlformats.org/officeDocument/2006/relationships" ref="A36" r:id="rId3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2026-10-10T15:47:14Z</dcterms:created>
  <dcterms:modified xmlns:dcterms="http://purl.org/dc/terms/" xmlns:xsi="http://www.w3.org/2001/XMLSchema-instance" xsi:type="dcterms:W3CDTF">2026-10-10T15:47:14Z</dcterms:modified>
</cp:coreProperties>
</file>