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figures" sheetId="1" state="visible" r:id="rId1"/>
    <sheet xmlns:r="http://schemas.openxmlformats.org/officeDocument/2006/relationships" name="Sector OEE" sheetId="2" state="visible" r:id="rId2"/>
    <sheet xmlns:r="http://schemas.openxmlformats.org/officeDocument/2006/relationships" name="Estimated downtime cost" sheetId="3" state="visible" r:id="rId3"/>
    <sheet xmlns:r="http://schemas.openxmlformats.org/officeDocument/2006/relationships" name="Programme" sheetId="4" state="visible" r:id="rId4"/>
    <sheet xmlns:r="http://schemas.openxmlformats.org/officeDocument/2006/relationships" name="Event" sheetId="5" state="visible" r:id="rId5"/>
    <sheet xmlns:r="http://schemas.openxmlformats.org/officeDocument/2006/relationships" name="Sources and metho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MEX;BRA;COL;PER;CHL;ARG/indicator/NV.IND.MANF.ZS?format=json&amp;date=2021:2024&amp;per_page=100" TargetMode="External" Id="rId1"/><Relationship Type="http://schemas.openxmlformats.org/officeDocument/2006/relationships/hyperlink" Target="https://api.worldbank.org/v2/country/MEX;BRA;COL;PER;CHL;ARG/indicator/NV.IND.MANF.CD?format=json&amp;date=2023:2024&amp;per_page=100" TargetMode="External" Id="rId2"/><Relationship Type="http://schemas.openxmlformats.org/officeDocument/2006/relationships/hyperlink" Target="https://www.dane.gov.co/index.php/estadisticas-por-tema/industria/encuesta-anual-manufacturera-enam" TargetMode="External" Id="rId3"/><Relationship Type="http://schemas.openxmlformats.org/officeDocument/2006/relationships/hyperlink" Target="https://www.dane.gov.co/index.php/estadisticas-por-tema/industria/encuesta-anual-manufacturera-enam" TargetMode="External" Id="rId4"/><Relationship Type="http://schemas.openxmlformats.org/officeDocument/2006/relationships/hyperlink" Target="https://www.dane.gov.co/files/operaciones/EAM/bol-EAM-2024.pdf" TargetMode="External" Id="rId5"/></Relationships>
</file>

<file path=xl/worksheets/_rels/sheet4.xml.rels><Relationships xmlns="http://schemas.openxmlformats.org/package/2006/relationships"><Relationship Type="http://schemas.openxmlformats.org/officeDocument/2006/relationships/hyperlink" Target="https://minciencias.gov.co/convocatorias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www.expoindustrial.com.co/" TargetMode="External" Id="rId1"/><Relationship Type="http://schemas.openxmlformats.org/officeDocument/2006/relationships/hyperlink" Target="https://feriainternacional.com/" TargetMode="External" Id="rId2"/></Relationships>
</file>

<file path=xl/worksheets/_rels/sheet6.xml.rels><Relationships xmlns="http://schemas.openxmlformats.org/package/2006/relationships"><Relationship Type="http://schemas.openxmlformats.org/officeDocument/2006/relationships/hyperlink" Target="https://api.worldbank.org/v2/country/MEX;BRA;COL;PER;CHL;ARG/indicator/NV.IND.MANF.ZS?format=json&amp;date=2021:2024&amp;per_page=100" TargetMode="External" Id="rId1"/><Relationship Type="http://schemas.openxmlformats.org/officeDocument/2006/relationships/hyperlink" Target="https://api.worldbank.org/v2/country/MEX;BRA;COL;PER;CHL;ARG/indicator/NV.IND.MANF.CD?format=json&amp;date=2023:2024&amp;per_page=100" TargetMode="External" Id="rId2"/><Relationship Type="http://schemas.openxmlformats.org/officeDocument/2006/relationships/hyperlink" Target="https://api.worldbank.org/v2/country/MEX;BRA;COL;PER;CHL;ARG/indicator/SL.IND.EMPL.ZS?format=json&amp;date=2021:2024&amp;per_page=100" TargetMode="External" Id="rId3"/><Relationship Type="http://schemas.openxmlformats.org/officeDocument/2006/relationships/hyperlink" Target="https://www.dane.gov.co/index.php/estadisticas-por-tema/industria/encuesta-anual-manufacturera-enam" TargetMode="External" Id="rId4"/><Relationship Type="http://schemas.openxmlformats.org/officeDocument/2006/relationships/hyperlink" Target="https://www.dane.gov.co/files/operaciones/EAM/bol-EAM-2024.pdf" TargetMode="External" Id="rId5"/><Relationship Type="http://schemas.openxmlformats.org/officeDocument/2006/relationships/hyperlink" Target="https://minciencias.gov.co/convocatorias" TargetMode="External" Id="rId6"/><Relationship Type="http://schemas.openxmlformats.org/officeDocument/2006/relationships/hyperlink" Target="https://www.expoindustrial.com.co/" TargetMode="External" Id="rId7"/><Relationship Type="http://schemas.openxmlformats.org/officeDocument/2006/relationships/hyperlink" Target="https://feriainternacional.com/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Colombia OEE Benchmark Pack 2026</t>
        </is>
      </c>
    </row>
    <row r="2">
      <c r="A2" s="2" t="inlineStr">
        <is>
          <t>Data checked October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Manufacturing share</t>
        </is>
      </c>
      <c r="B5" t="inlineStr">
        <is>
          <t>10.2</t>
        </is>
      </c>
      <c r="C5" t="inlineStr">
        <is>
          <t>% of GDP (manufacturing value added, World Bank NV.IND.MANF.ZS)</t>
        </is>
      </c>
      <c r="D5" t="n">
        <v>2024</v>
      </c>
      <c r="E5" t="inlineStr">
        <is>
          <t>World Bank NV.IND.MANF.ZS (API, lastupdated 2026-10-08)</t>
        </is>
      </c>
      <c r="F5" s="4" t="inlineStr">
        <is>
          <t>https://api.worldbank.org/v2/country/MEX;BRA;COL;PER;CHL;ARG/indicator/NV.IND.MANF.ZS?format=json&amp;date=2021:2024&amp;per_page=100</t>
        </is>
      </c>
    </row>
    <row r="6">
      <c r="A6" t="inlineStr">
        <is>
          <t>Manufacturing value added</t>
        </is>
      </c>
      <c r="B6" t="inlineStr">
        <is>
          <t>43</t>
        </is>
      </c>
      <c r="C6" t="inlineStr">
        <is>
          <t>USD bn, current prices (World Bank NV.IND.MANF.CD)</t>
        </is>
      </c>
      <c r="D6" t="n">
        <v>2024</v>
      </c>
      <c r="E6" t="inlineStr">
        <is>
          <t>World Bank NV.IND.MANF.CD (API, lastupdated 2026-10-08)</t>
        </is>
      </c>
      <c r="F6" s="4" t="inlineStr">
        <is>
          <t>https://api.worldbank.org/v2/country/MEX;BRA;COL;PER;CHL;ARG/indicator/NV.IND.MANF.CD?format=json&amp;date=2023:2024&amp;per_page=100</t>
        </is>
      </c>
    </row>
    <row r="7">
      <c r="A7" t="inlineStr">
        <is>
          <t>Manufacturing employment</t>
        </is>
      </c>
      <c r="B7" t="inlineStr">
        <is>
          <t>730.8</t>
        </is>
      </c>
      <c r="C7" t="inlineStr">
        <is>
          <t>thousand persons — personal ocupado in the 6,583 establishments covered by the Encuesta Anual Manufacturera (10+ employees / size threshold; not total manufacturing employment)</t>
        </is>
      </c>
      <c r="D7" t="n">
        <v>2024</v>
      </c>
      <c r="E7" t="inlineStr">
        <is>
          <t>DANE EAM 2024 (published 19 Dec 2025)</t>
        </is>
      </c>
      <c r="F7" s="4" t="inlineStr">
        <is>
          <t>https://www.dane.gov.co/index.php/estadisticas-por-tema/industria/encuesta-anual-manufacturera-enam</t>
        </is>
      </c>
    </row>
    <row r="8">
      <c r="A8" t="inlineStr">
        <is>
          <t>Manufacturing enterprises</t>
        </is>
      </c>
      <c r="B8" t="inlineStr">
        <is>
          <t>6,583</t>
        </is>
      </c>
      <c r="C8" t="inlineStr">
        <is>
          <t>industrial establishments in EAM 2024 frame</t>
        </is>
      </c>
      <c r="D8" t="n">
        <v>2024</v>
      </c>
      <c r="E8" t="inlineStr">
        <is>
          <t>DANE EAM 2024</t>
        </is>
      </c>
      <c r="F8" s="4" t="inlineStr">
        <is>
          <t>https://www.dane.gov.co/index.php/estadisticas-por-tema/industria/encuesta-anual-manufacturera-enam</t>
        </is>
      </c>
    </row>
    <row r="9">
      <c r="A9" t="inlineStr">
        <is>
          <t>Labour cost (manufacturing)</t>
        </is>
      </c>
      <c r="B9" t="inlineStr">
        <is>
          <t>32.5</t>
        </is>
      </c>
      <c r="C9" t="inlineStr">
        <is>
          <t>COP trillion (billones) total remuneraciones causadas (salarios y prestaciones) EAM 2024; ≈ COP 44.5 M per person per year derived (not published); hourly not published</t>
        </is>
      </c>
      <c r="D9" t="n">
        <v>2024</v>
      </c>
      <c r="E9" t="inlineStr">
        <is>
          <t>DANE EAM 2024 boletín</t>
        </is>
      </c>
      <c r="F9" s="4" t="inlineStr">
        <is>
          <t>https://www.dane.gov.co/files/operaciones/EAM/bol-EAM-2024.pdf</t>
        </is>
      </c>
    </row>
    <row r="10">
      <c r="A10" t="inlineStr">
        <is>
          <t>Industrial electricity price</t>
        </is>
      </c>
      <c r="B10" t="inlineStr">
        <is>
          <t>not published in an official source we could read</t>
        </is>
      </c>
    </row>
    <row r="11">
      <c r="A11" t="inlineStr">
        <is>
          <t>Robot density</t>
        </is>
      </c>
      <c r="B11" t="inlineStr">
        <is>
          <t>not published in an official source we could read</t>
        </is>
      </c>
    </row>
    <row r="12">
      <c r="A12" t="inlineStr">
        <is>
          <t>Enterprises using AI</t>
        </is>
      </c>
      <c r="B12" t="inlineStr">
        <is>
          <t>not published in an official source we could read</t>
        </is>
      </c>
    </row>
    <row r="14">
      <c r="A14" s="5" t="inlineStr">
        <is>
          <t>Editor's note</t>
        </is>
      </c>
    </row>
    <row r="15" ht="150" customHeight="1">
      <c r="A15" s="6" t="inlineStr">
        <is>
          <t>Colombia's EAM covers 6,583 manufacturing establishments and 731,000 employees; refining, chemicals, beverages and meat processing lead. Manufacturing is 10% of GDP. Robot density, hourly labour cost and electricity are not published in usable form; enter your own figures.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Leading sectors and the OEE ranges that apply</t>
        </is>
      </c>
    </row>
    <row r="2">
      <c r="A2" s="2" t="inlineStr">
        <is>
          <t>The first columns are Colombia's own sector mix (DANE). The OEE columns are the oee-benchmark.org editorial ranges for that sector type: they are benchmarks for plants, not national statistics.</t>
        </is>
      </c>
    </row>
    <row r="4">
      <c r="A4" s="3" t="inlineStr">
        <is>
          <t>Sector</t>
        </is>
      </c>
      <c r="B4" s="3" t="inlineStr">
        <is>
          <t>Weight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Typical OEE</t>
        </is>
      </c>
      <c r="F4" s="3" t="inlineStr">
        <is>
          <t>World-class target</t>
        </is>
      </c>
      <c r="G4" s="3" t="inlineStr">
        <is>
          <t>A × P × Q</t>
        </is>
      </c>
      <c r="H4" s="3" t="inlineStr">
        <is>
          <t>Dominant loss</t>
        </is>
      </c>
    </row>
    <row r="5">
      <c r="A5" t="inlineStr">
        <is>
          <t>Productos de la refinación del petróleo</t>
        </is>
      </c>
      <c r="B5" t="inlineStr">
        <is>
          <t>20.3% of producción bruta</t>
        </is>
      </c>
      <c r="C5" t="n">
        <v>2024</v>
      </c>
      <c r="D5" t="inlineStr">
        <is>
          <t>Continuous process (chemical, pulp)</t>
        </is>
      </c>
      <c r="E5" t="inlineStr">
        <is>
          <t>80–92%</t>
        </is>
      </c>
      <c r="F5" t="inlineStr">
        <is>
          <t>92%</t>
        </is>
      </c>
      <c r="G5" t="inlineStr">
        <is>
          <t>95% × 97% × 99.5%</t>
        </is>
      </c>
      <c r="H5" t="inlineStr">
        <is>
          <t>Unplanned stops</t>
        </is>
      </c>
    </row>
    <row r="6">
      <c r="A6" t="inlineStr">
        <is>
          <t>Otros productos químicos</t>
        </is>
      </c>
      <c r="B6" t="inlineStr">
        <is>
          <t>7.5% of producción bruta; 9.8% of valor agregado</t>
        </is>
      </c>
      <c r="C6" t="n">
        <v>2024</v>
      </c>
      <c r="D6" t="inlineStr">
        <is>
          <t>Continuous process (chemical, pulp)</t>
        </is>
      </c>
      <c r="E6" t="inlineStr">
        <is>
          <t>80–92%</t>
        </is>
      </c>
      <c r="F6" t="inlineStr">
        <is>
          <t>92%</t>
        </is>
      </c>
      <c r="G6" t="inlineStr">
        <is>
          <t>95% × 97% × 99.5%</t>
        </is>
      </c>
      <c r="H6" t="inlineStr">
        <is>
          <t>Unplanned stops</t>
        </is>
      </c>
    </row>
    <row r="7">
      <c r="A7" t="inlineStr">
        <is>
          <t>Elaboración de bebidas</t>
        </is>
      </c>
      <c r="B7" t="inlineStr">
        <is>
          <t>5.2% of producción bruta; 9.7% of valor agregado</t>
        </is>
      </c>
      <c r="C7" t="n">
        <v>2024</v>
      </c>
      <c r="D7" t="inlineStr">
        <is>
          <t>Food &amp; beverage</t>
        </is>
      </c>
      <c r="E7" t="inlineStr">
        <is>
          <t>60–80%</t>
        </is>
      </c>
      <c r="F7" t="inlineStr">
        <is>
          <t>82%</t>
        </is>
      </c>
      <c r="G7" t="inlineStr">
        <is>
          <t>90% × 93% × 98%</t>
        </is>
      </c>
      <c r="H7" t="inlineStr">
        <is>
          <t>Changeover &amp; startup losses</t>
        </is>
      </c>
    </row>
    <row r="8">
      <c r="A8" t="inlineStr">
        <is>
          <t>Procesamiento y conservación de carne, pescado</t>
        </is>
      </c>
      <c r="B8" t="inlineStr">
        <is>
          <t>5.4% of producción bruta</t>
        </is>
      </c>
      <c r="C8" t="n">
        <v>2024</v>
      </c>
      <c r="D8" t="inlineStr">
        <is>
          <t>Food &amp; beverage</t>
        </is>
      </c>
      <c r="E8" t="inlineStr">
        <is>
          <t>60–80%</t>
        </is>
      </c>
      <c r="F8" t="inlineStr">
        <is>
          <t>82%</t>
        </is>
      </c>
      <c r="G8" t="inlineStr">
        <is>
          <t>90% × 93% × 98%</t>
        </is>
      </c>
      <c r="H8" t="inlineStr">
        <is>
          <t>Changeover &amp; startup losses</t>
        </is>
      </c>
    </row>
    <row r="10">
      <c r="A10" s="5" t="inlineStr">
        <is>
          <t>oee-benchmark.org Sector</t>
        </is>
      </c>
    </row>
    <row r="11">
      <c r="A11" s="3" t="inlineStr">
        <is>
          <t>Sector</t>
        </is>
      </c>
      <c r="B11" s="3" t="inlineStr">
        <is>
          <t>Typical OEE</t>
        </is>
      </c>
      <c r="C11" s="3" t="inlineStr">
        <is>
          <t>World-class target</t>
        </is>
      </c>
      <c r="D11" s="3" t="inlineStr">
        <is>
          <t>A × P × Q</t>
        </is>
      </c>
      <c r="E11" s="3" t="inlineStr">
        <is>
          <t>Dominant loss</t>
        </is>
      </c>
    </row>
    <row r="12">
      <c r="A12" t="inlineStr">
        <is>
          <t>Automotive (Tier-1 assembly)</t>
        </is>
      </c>
      <c r="B12" t="inlineStr">
        <is>
          <t>70–85%</t>
        </is>
      </c>
      <c r="C12" t="inlineStr">
        <is>
          <t>85%</t>
        </is>
      </c>
      <c r="D12" t="inlineStr">
        <is>
          <t>92% × 95% × 99.5%</t>
        </is>
      </c>
      <c r="E12" t="inlineStr">
        <is>
          <t>Changeover &amp; minor stops</t>
        </is>
      </c>
    </row>
    <row r="13">
      <c r="A13" t="inlineStr">
        <is>
          <t>Electronics &amp; semiconductors</t>
        </is>
      </c>
      <c r="B13" t="inlineStr">
        <is>
          <t>75–90%</t>
        </is>
      </c>
      <c r="C13" t="inlineStr">
        <is>
          <t>88%</t>
        </is>
      </c>
      <c r="D13" t="inlineStr">
        <is>
          <t>93% × 96% × 99%</t>
        </is>
      </c>
      <c r="E13" t="inlineStr">
        <is>
          <t>Reduced speed &amp; defects</t>
        </is>
      </c>
    </row>
    <row r="14">
      <c r="A14" t="inlineStr">
        <is>
          <t>Food &amp; beverage</t>
        </is>
      </c>
      <c r="B14" t="inlineStr">
        <is>
          <t>60–80%</t>
        </is>
      </c>
      <c r="C14" t="inlineStr">
        <is>
          <t>82%</t>
        </is>
      </c>
      <c r="D14" t="inlineStr">
        <is>
          <t>90% × 93% × 98%</t>
        </is>
      </c>
      <c r="E14" t="inlineStr">
        <is>
          <t>Changeover &amp; startup losses</t>
        </is>
      </c>
    </row>
    <row r="15">
      <c r="A15" t="inlineStr">
        <is>
          <t>Pharmaceuticals</t>
        </is>
      </c>
      <c r="B15" t="inlineStr">
        <is>
          <t>35–45%</t>
        </is>
      </c>
      <c r="C15" t="inlineStr">
        <is>
          <t>70%</t>
        </is>
      </c>
      <c r="D15" t="inlineStr">
        <is>
          <t>80% × 90% × 97%</t>
        </is>
      </c>
      <c r="E15" t="inlineStr">
        <is>
          <t>Validation &amp; changeover</t>
        </is>
      </c>
    </row>
    <row r="16">
      <c r="A16" t="inlineStr">
        <is>
          <t>Continuous process (chemical, pulp)</t>
        </is>
      </c>
      <c r="B16" t="inlineStr">
        <is>
          <t>80–92%</t>
        </is>
      </c>
      <c r="C16" t="inlineStr">
        <is>
          <t>92%</t>
        </is>
      </c>
      <c r="D16" t="inlineStr">
        <is>
          <t>95% × 97% × 99.5%</t>
        </is>
      </c>
      <c r="E16" t="inlineStr">
        <is>
          <t>Unplanned stops</t>
        </is>
      </c>
    </row>
    <row r="17">
      <c r="A17" t="inlineStr">
        <is>
          <t>Metal fabrication / machine shop</t>
        </is>
      </c>
      <c r="B17" t="inlineStr">
        <is>
          <t>45–65%</t>
        </is>
      </c>
      <c r="C17" t="inlineStr">
        <is>
          <t>78%</t>
        </is>
      </c>
      <c r="D17" t="inlineStr">
        <is>
          <t>85% × 88% × 96%</t>
        </is>
      </c>
      <c r="E17" t="inlineStr">
        <is>
          <t>Setup &amp; idling</t>
        </is>
      </c>
    </row>
    <row r="18">
      <c r="A18" t="inlineStr">
        <is>
          <t>Plastics injection moulding</t>
        </is>
      </c>
      <c r="B18" t="inlineStr">
        <is>
          <t>55–70%</t>
        </is>
      </c>
      <c r="C18" t="inlineStr">
        <is>
          <t>80%</t>
        </is>
      </c>
      <c r="D18" t="inlineStr">
        <is>
          <t>88% × 90% × 97%</t>
        </is>
      </c>
      <c r="E18" t="inlineStr">
        <is>
          <t>Minor stops</t>
        </is>
      </c>
    </row>
    <row r="19">
      <c r="A19" t="inlineStr">
        <is>
          <t>Textile / apparel</t>
        </is>
      </c>
      <c r="B19" t="inlineStr">
        <is>
          <t>40–60%</t>
        </is>
      </c>
      <c r="C19" t="inlineStr">
        <is>
          <t>73%</t>
        </is>
      </c>
      <c r="D19" t="inlineStr">
        <is>
          <t>82% × 86% × 95%</t>
        </is>
      </c>
      <c r="E19" t="inlineStr">
        <is>
          <t>Reduced speed &amp; quality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Downtime cost calculator: Colombia defaults</t>
        </is>
      </c>
    </row>
    <row r="2" ht="45" customHeight="1">
      <c r="A2" s="7" t="inlineStr">
        <is>
          <t>Change any input and the result updates. The labour and electricity defaults are the national statistics quoted above, not your plant's figures; replace them with your own numbers for a real estimate.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Hours of unplanned downtime per month</t>
        </is>
      </c>
      <c r="B5" s="8" t="n">
        <v>20</v>
      </c>
    </row>
    <row r="6">
      <c r="A6" t="inlineStr">
        <is>
          <t>Lines or machines affected</t>
        </is>
      </c>
      <c r="B6" s="8" t="n">
        <v>1</v>
      </c>
    </row>
    <row r="7">
      <c r="A7" t="inlineStr">
        <is>
          <t>Operators per line</t>
        </is>
      </c>
      <c r="B7" s="8" t="n">
        <v>3</v>
      </c>
    </row>
    <row r="8">
      <c r="A8" t="inlineStr">
        <is>
          <t>Loaded labour cost per hour (COP)</t>
        </is>
      </c>
      <c r="B8" s="8" t="n">
        <v>0</v>
      </c>
    </row>
    <row r="9">
      <c r="A9" t="inlineStr">
        <is>
          <t>Electricity price per kWh (COP)</t>
        </is>
      </c>
      <c r="B9" s="8" t="n">
        <v>0</v>
      </c>
    </row>
    <row r="10">
      <c r="A10" t="inlineStr">
        <is>
          <t>Average load per line (kW)</t>
        </is>
      </c>
      <c r="B10" s="8" t="n">
        <v>50</v>
      </c>
    </row>
    <row r="11">
      <c r="A11" t="inlineStr">
        <is>
          <t>Lost contribution margin per hour (your figure) (COP)</t>
        </is>
      </c>
      <c r="B11" s="8" t="n">
        <v>0</v>
      </c>
    </row>
    <row r="13">
      <c r="A13" s="5" t="inlineStr">
        <is>
          <t>Estimated downtime cost</t>
        </is>
      </c>
    </row>
    <row r="14">
      <c r="A14" t="inlineStr">
        <is>
          <t>labour / per month</t>
        </is>
      </c>
      <c r="B14" s="9">
        <f>B5*B6*B7*B8</f>
        <v/>
      </c>
    </row>
    <row r="15">
      <c r="A15" t="inlineStr">
        <is>
          <t>energy / per month</t>
        </is>
      </c>
      <c r="B15" s="9">
        <f>B5*B6*B10*B9</f>
        <v/>
      </c>
    </row>
    <row r="16">
      <c r="A16" t="inlineStr">
        <is>
          <t>lost margin / per month</t>
        </is>
      </c>
      <c r="B16" s="9">
        <f>B5*B6*B11</f>
        <v/>
      </c>
    </row>
    <row r="17">
      <c r="A17" t="inlineStr">
        <is>
          <t>Estimated downtime cost / per month</t>
        </is>
      </c>
      <c r="B17" s="10">
        <f>B14+B15+B16</f>
        <v/>
      </c>
    </row>
    <row r="18">
      <c r="A18" t="inlineStr">
        <is>
          <t>Estimated downtime cost / per year</t>
        </is>
      </c>
      <c r="B18" s="10">
        <f>B17*12</f>
        <v/>
      </c>
    </row>
    <row r="20">
      <c r="A20" s="2" t="inlineStr">
        <is>
          <t>Labour cost (manufacturing): 2024 · Industrial electricity price:  · read on the source page</t>
        </is>
      </c>
    </row>
  </sheetData>
  <mergeCells count="1"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Funding and incentives for monitoring projects (status October 2026)</t>
        </is>
      </c>
    </row>
    <row r="2">
      <c r="A2" s="2" t="inlineStr">
        <is>
          <t>Programmes a production-monitoring or OEE project can use. Status was checked on the operator's page in October 2026; anything we could not confirm is marked unverified.</t>
        </is>
      </c>
    </row>
    <row r="4">
      <c r="A4" s="3" t="inlineStr">
        <is>
          <t>Programme</t>
        </is>
      </c>
      <c r="B4" s="3" t="inlineStr">
        <is>
          <t>Operator</t>
        </is>
      </c>
      <c r="C4" s="3" t="inlineStr">
        <is>
          <t>What it funds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Beneficios tributarios por inversión en CTeI (deducción y descuento tributario)</t>
        </is>
      </c>
      <c r="B5" t="inlineStr">
        <is>
          <t>Minciencias / Consejo Nacional de Beneficios Tributarios (CNBT)</t>
        </is>
      </c>
      <c r="C5" s="11" t="inlineStr">
        <is>
          <t>Tax deduction and tax discount for investments in science, technology and innovation projects qualified by CNBT (annual cupo)</t>
        </is>
      </c>
      <c r="D5" t="inlineStr">
        <is>
          <t>unverified</t>
        </is>
      </c>
      <c r="E5" s="11" t="inlineStr">
        <is>
          <t>unverified — Minciencias 'Beneficios Tributarios' menu exists (routes to FormularioEstimulos platform) but the portfolio page could not be fetched; 2026 cupo/convocatoria not confirmed</t>
        </is>
      </c>
      <c r="F5" s="4" t="inlineStr">
        <is>
          <t>https://minciencias.gov.co/convocatorias</t>
        </is>
      </c>
    </row>
  </sheetData>
  <hyperlinks>
    <hyperlink xmlns:r="http://schemas.openxmlformats.org/officeDocument/2006/relationships" ref="F5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Trade shows and events 2026–2027</t>
        </is>
      </c>
    </row>
    <row r="3">
      <c r="A3" s="3" t="inlineStr">
        <is>
          <t>Event</t>
        </is>
      </c>
      <c r="B3" s="3" t="inlineStr">
        <is>
          <t>City</t>
        </is>
      </c>
      <c r="C3" s="3" t="inlineStr">
        <is>
          <t>Dates</t>
        </is>
      </c>
      <c r="D3" s="3" t="inlineStr">
        <is>
          <t>Source</t>
        </is>
      </c>
    </row>
    <row r="4">
      <c r="A4" t="inlineStr">
        <is>
          <t>Expoindustrial (Fenalco Valle)</t>
        </is>
      </c>
      <c r="B4" t="inlineStr">
        <is>
          <t>Yumbo/Cali — Centro de Eventos Valle del Pacífico</t>
        </is>
      </c>
      <c r="C4" t="inlineStr">
        <is>
          <t>5-7 May 2027</t>
        </is>
      </c>
      <c r="D4" s="4" t="inlineStr">
        <is>
          <t>https://www.expoindustrial.com.co/</t>
        </is>
      </c>
    </row>
    <row r="5">
      <c r="A5" t="inlineStr">
        <is>
          <t>Feria Internacional de Bogotá (FIB) — industrial fair, Corferias</t>
        </is>
      </c>
      <c r="B5" t="inlineStr">
        <is>
          <t>Bogotá</t>
        </is>
      </c>
      <c r="C5" t="inlineStr">
        <is>
          <t>28 Sep - 2 Oct 2026 (just held; biennial, next expected 2028)</t>
        </is>
      </c>
      <c r="D5" s="4" t="inlineStr">
        <is>
          <t>https://feriainternacional.com/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Figures are quoted as published, with the year and unit of each source; we do not convert currencies or estimate missing values. OEE ranges follow the oee-benchmark.org editorial process. Published by TEEPTRAK SAS, which sells production-monitoring and OEE software.</t>
        </is>
      </c>
    </row>
    <row r="4">
      <c r="A4" s="4" t="inlineStr">
        <is>
          <t>https://api.worldbank.org/v2/country/MEX;BRA;COL;PER;CHL;ARG/indicator/NV.IND.MANF.ZS?format=json&amp;date=2021:2024&amp;per_page=100</t>
        </is>
      </c>
    </row>
    <row r="5">
      <c r="A5" s="4" t="inlineStr">
        <is>
          <t>https://api.worldbank.org/v2/country/MEX;BRA;COL;PER;CHL;ARG/indicator/NV.IND.MANF.CD?format=json&amp;date=2023:2024&amp;per_page=100</t>
        </is>
      </c>
    </row>
    <row r="6">
      <c r="A6" s="4" t="inlineStr">
        <is>
          <t>https://api.worldbank.org/v2/country/MEX;BRA;COL;PER;CHL;ARG/indicator/SL.IND.EMPL.ZS?format=json&amp;date=2021:2024&amp;per_page=100</t>
        </is>
      </c>
    </row>
    <row r="7">
      <c r="A7" s="4" t="inlineStr">
        <is>
          <t>https://www.dane.gov.co/index.php/estadisticas-por-tema/industria/encuesta-anual-manufacturera-enam</t>
        </is>
      </c>
    </row>
    <row r="8">
      <c r="A8" s="4" t="inlineStr">
        <is>
          <t>https://www.dane.gov.co/files/operaciones/EAM/bol-EAM-2024.pdf</t>
        </is>
      </c>
    </row>
    <row r="9">
      <c r="A9" s="4" t="inlineStr">
        <is>
          <t>https://minciencias.gov.co/convocatorias</t>
        </is>
      </c>
    </row>
    <row r="10">
      <c r="A10" s="4" t="inlineStr">
        <is>
          <t>https://www.expoindustrial.com.co/</t>
        </is>
      </c>
    </row>
    <row r="11">
      <c r="A11" s="4" t="inlineStr">
        <is>
          <t>https://feriainternacional.com/</t>
        </is>
      </c>
    </row>
    <row r="13">
      <c r="A13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