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iffres clés" sheetId="1" state="visible" r:id="rId1"/>
    <sheet xmlns:r="http://schemas.openxmlformats.org/officeDocument/2006/relationships" name="Bassins industriels" sheetId="2" state="visible" r:id="rId2"/>
    <sheet xmlns:r="http://schemas.openxmlformats.org/officeDocument/2006/relationships" name="Secteur OEE" sheetId="3" state="visible" r:id="rId3"/>
    <sheet xmlns:r="http://schemas.openxmlformats.org/officeDocument/2006/relationships" name="Coût estimé des arrêts" sheetId="4" state="visible" r:id="rId4"/>
    <sheet xmlns:r="http://schemas.openxmlformats.org/officeDocument/2006/relationships" name="Dispositif" sheetId="5" state="visible" r:id="rId5"/>
    <sheet xmlns:r="http://schemas.openxmlformats.org/officeDocument/2006/relationships" name="Événement" sheetId="6" state="visible" r:id="rId6"/>
    <sheet xmlns:r="http://schemas.openxmlformats.org/officeDocument/2006/relationships" name="Sources et méthode" sheetId="7" state="visible" r:id="rId7"/>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4C1D95"/>
      <sz val="14"/>
    </font>
    <font>
      <i val="1"/>
      <color rgb="0064748B"/>
      <sz val="9"/>
    </font>
    <font>
      <b val="1"/>
      <color rgb="00FFFFFF"/>
    </font>
    <font>
      <color rgb="007C3AED"/>
      <u val="single"/>
    </font>
    <font>
      <b val="1"/>
    </font>
    <font>
      <b val="1"/>
      <color rgb="004C1D95"/>
    </font>
  </fonts>
  <fills count="4">
    <fill>
      <patternFill/>
    </fill>
    <fill>
      <patternFill patternType="gray125"/>
    </fill>
    <fill>
      <patternFill patternType="solid">
        <fgColor rgb="000C1222"/>
      </patternFill>
    </fill>
    <fill>
      <patternFill patternType="solid">
        <fgColor rgb="00EDE9FE"/>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0" borderId="0" pivotButton="0" quotePrefix="0" xfId="0"/>
    <xf numFmtId="0" fontId="5" fillId="0" borderId="0" pivotButton="0" quotePrefix="0" xfId="0"/>
    <xf numFmtId="0" fontId="0" fillId="0" borderId="0" applyAlignment="1" pivotButton="0" quotePrefix="0" xfId="0">
      <alignment vertical="top" wrapText="1"/>
    </xf>
    <xf numFmtId="0" fontId="2" fillId="0" borderId="0" applyAlignment="1" pivotButton="0" quotePrefix="0" xfId="0">
      <alignment wrapText="1"/>
    </xf>
    <xf numFmtId="0" fontId="0" fillId="3" borderId="0" pivotButton="0" quotePrefix="0" xfId="0"/>
    <xf numFmtId="3" fontId="0" fillId="0" borderId="0" pivotButton="0" quotePrefix="0" xfId="0"/>
    <xf numFmtId="3" fontId="6" fillId="0" borderId="0"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c.europa.eu/eurostat/databrowser/view/nama_10_a10/default/table" TargetMode="External" Id="rId1"/><Relationship Type="http://schemas.openxmlformats.org/officeDocument/2006/relationships/hyperlink" Target="https://ec.europa.eu/eurostat/databrowser/view/nama_10_a10/default/table" TargetMode="External" Id="rId2"/><Relationship Type="http://schemas.openxmlformats.org/officeDocument/2006/relationships/hyperlink" Target="https://ec.europa.eu/eurostat/databrowser/view/nama_10_a10_e/default/table" TargetMode="External" Id="rId3"/><Relationship Type="http://schemas.openxmlformats.org/officeDocument/2006/relationships/hyperlink" Target="https://ec.europa.eu/eurostat/databrowser/view/sbs_ovw_act/default/table" TargetMode="External" Id="rId4"/><Relationship Type="http://schemas.openxmlformats.org/officeDocument/2006/relationships/hyperlink" Target="https://ec.europa.eu/eurostat/databrowser/view/lc_lci_lev/default/table" TargetMode="External" Id="rId5"/><Relationship Type="http://schemas.openxmlformats.org/officeDocument/2006/relationships/hyperlink" Target="https://ec.europa.eu/eurostat/databrowser/view/nrg_pc_205/default/table" TargetMode="External" Id="rId6"/><Relationship Type="http://schemas.openxmlformats.org/officeDocument/2006/relationships/hyperlink" Target="https://ifr.org/ifr-press-releases/news/robot-density-surges-in-europe-asia-and-americas" TargetMode="External" Id="rId7"/><Relationship Type="http://schemas.openxmlformats.org/officeDocument/2006/relationships/hyperlink" Target="https://ec.europa.eu/eurostat/databrowser/view/isoc_eb_ain2/default/table" TargetMode="External" Id="rId8"/></Relationships>
</file>

<file path=xl/worksheets/_rels/sheet2.xml.rels><Relationships xmlns="http://schemas.openxmlformats.org/package/2006/relationships"><Relationship Type="http://schemas.openxmlformats.org/officeDocument/2006/relationships/hyperlink" Target="https://ec.europa.eu/eurostat/api/dissemination/sdmx/2.1/data/nama_10r_3empers/A.THS.EMP.C.BE21?format=JSON&amp;startPeriod=2022&amp;lang=en" TargetMode="External" Id="rId1"/><Relationship Type="http://schemas.openxmlformats.org/officeDocument/2006/relationships/hyperlink" Target="https://ec.europa.eu/eurostat/api/dissemination/sdmx/2.1/data/nama_10r_3empers/A.THS.EMP.C.BE25?format=JSON&amp;startPeriod=2022&amp;lang=en" TargetMode="External" Id="rId2"/><Relationship Type="http://schemas.openxmlformats.org/officeDocument/2006/relationships/hyperlink" Target="https://ec.europa.eu/eurostat/api/dissemination/sdmx/2.1/data/nama_10r_3empers/A.THS.EMP.C.BE23?format=JSON&amp;startPeriod=2022&amp;lang=en" TargetMode="External" Id="rId3"/><Relationship Type="http://schemas.openxmlformats.org/officeDocument/2006/relationships/hyperlink" Target="https://ec.europa.eu/eurostat/api/dissemination/sdmx/2.1/data/nama_10r_3empers/A.THS.EMP.C.BE32?format=JSON&amp;startPeriod=2022&amp;lang=en" TargetMode="External" Id="rId4"/><Relationship Type="http://schemas.openxmlformats.org/officeDocument/2006/relationships/hyperlink" Target="https://ec.europa.eu/eurostat/api/dissemination/sdmx/2.1/data/nama_10r_3empers/A.THS.EMP.C.BE33?format=JSON&amp;startPeriod=2022&amp;lang=en" TargetMode="External" Id="rId5"/></Relationships>
</file>

<file path=xl/worksheets/_rels/sheet5.xml.rels><Relationships xmlns="http://schemas.openxmlformats.org/package/2006/relationships"><Relationship Type="http://schemas.openxmlformats.org/officeDocument/2006/relationships/hyperlink" Target="https://www.vlaio.be/nl/subsidies-financiering/subsidiedatabank/maatregelen/investeringsaftrek" TargetMode="External" Id="rId1"/><Relationship Type="http://schemas.openxmlformats.org/officeDocument/2006/relationships/hyperlink" Target="https://www.vlaio.be/nl/subsidies-financiering/subsidiedatabank/maatregelen/investeringsaftrek" TargetMode="External" Id="rId2"/><Relationship Type="http://schemas.openxmlformats.org/officeDocument/2006/relationships/hyperlink" Target="https://www.vlaio.be/nl/subsidies-financiering/green-investeringssteun/wat-is-het-steunpercentage-en-welke-kosten-worden-aanvaard" TargetMode="External" Id="rId3"/><Relationship Type="http://schemas.openxmlformats.org/officeDocument/2006/relationships/hyperlink" Target="https://www.vlaio.be/nl/subsidies-financiering/kmo-portefeuille" TargetMode="External" Id="rId4"/><Relationship Type="http://schemas.openxmlformats.org/officeDocument/2006/relationships/hyperlink" Target="https://www.cheques-entreprises.be/cheques/" TargetMode="External" Id="rId5"/><Relationship Type="http://schemas.openxmlformats.org/officeDocument/2006/relationships/hyperlink" Target="https://www.cheques-entreprises.be/cheques/" TargetMode="External" Id="rId6"/></Relationships>
</file>

<file path=xl/worksheets/_rels/sheet6.xml.rels><Relationships xmlns="http://schemas.openxmlformats.org/package/2006/relationships"><Relationship Type="http://schemas.openxmlformats.org/officeDocument/2006/relationships/hyperlink" Target="https://www.indumation.be/" TargetMode="External" Id="rId1"/><Relationship Type="http://schemas.openxmlformats.org/officeDocument/2006/relationships/hyperlink" Target="https://www.hannovermesse.de/en/for-visitors/opening-hours/" TargetMode="External" Id="rId2"/></Relationships>
</file>

<file path=xl/worksheets/_rels/sheet7.xml.rels><Relationships xmlns="http://schemas.openxmlformats.org/package/2006/relationships"><Relationship Type="http://schemas.openxmlformats.org/officeDocument/2006/relationships/hyperlink" Target="https://belgium.arcelormittal.com/" TargetMode="External" Id="rId1"/><Relationship Type="http://schemas.openxmlformats.org/officeDocument/2006/relationships/hyperlink" Target="https://ec.europa.eu/eurostat/api/dissemination/sdmx/2.1/data/nama_10r_3empers/A.THS.EMP.C.BE21?format=JSON&amp;startPeriod=2022&amp;lang=en" TargetMode="External" Id="rId2"/><Relationship Type="http://schemas.openxmlformats.org/officeDocument/2006/relationships/hyperlink" Target="https://ec.europa.eu/eurostat/api/dissemination/sdmx/2.1/data/nama_10r_3empers/A.THS.EMP.C.BE23?format=JSON&amp;startPeriod=2022&amp;lang=en" TargetMode="External" Id="rId3"/><Relationship Type="http://schemas.openxmlformats.org/officeDocument/2006/relationships/hyperlink" Target="https://ec.europa.eu/eurostat/api/dissemination/sdmx/2.1/data/nama_10r_3empers/A.THS.EMP.C.BE25?format=JSON&amp;startPeriod=2022&amp;lang=en" TargetMode="External" Id="rId4"/><Relationship Type="http://schemas.openxmlformats.org/officeDocument/2006/relationships/hyperlink" Target="https://ec.europa.eu/eurostat/api/dissemination/sdmx/2.1/data/nama_10r_3empers/A.THS.EMP.C.BE32?format=JSON&amp;startPeriod=2022&amp;lang=en" TargetMode="External" Id="rId5"/><Relationship Type="http://schemas.openxmlformats.org/officeDocument/2006/relationships/hyperlink" Target="https://ec.europa.eu/eurostat/api/dissemination/sdmx/2.1/data/nama_10r_3empers/A.THS.EMP.C.BE33?format=JSON&amp;startPeriod=2022&amp;lang=en" TargetMode="External" Id="rId6"/><Relationship Type="http://schemas.openxmlformats.org/officeDocument/2006/relationships/hyperlink" Target="https://ec.europa.eu/eurostat/databrowser/view/isoc_eb_ain2/default/table" TargetMode="External" Id="rId7"/><Relationship Type="http://schemas.openxmlformats.org/officeDocument/2006/relationships/hyperlink" Target="https://ec.europa.eu/eurostat/databrowser/view/lc_lci_lev/default/table" TargetMode="External" Id="rId8"/><Relationship Type="http://schemas.openxmlformats.org/officeDocument/2006/relationships/hyperlink" Target="https://ec.europa.eu/eurostat/databrowser/view/nama_10_a10/default/table" TargetMode="External" Id="rId9"/><Relationship Type="http://schemas.openxmlformats.org/officeDocument/2006/relationships/hyperlink" Target="https://ec.europa.eu/eurostat/databrowser/view/nama_10_a10_e/default/table" TargetMode="External" Id="rId10"/><Relationship Type="http://schemas.openxmlformats.org/officeDocument/2006/relationships/hyperlink" Target="https://ec.europa.eu/eurostat/databrowser/view/nama_10_a64/default/table" TargetMode="External" Id="rId11"/><Relationship Type="http://schemas.openxmlformats.org/officeDocument/2006/relationships/hyperlink" Target="https://ec.europa.eu/eurostat/databrowser/view/nrg_pc_205/default/table" TargetMode="External" Id="rId12"/><Relationship Type="http://schemas.openxmlformats.org/officeDocument/2006/relationships/hyperlink" Target="https://ec.europa.eu/eurostat/databrowser/view/sbs_ovw_act/default/table" TargetMode="External" Id="rId13"/><Relationship Type="http://schemas.openxmlformats.org/officeDocument/2006/relationships/hyperlink" Target="https://finance.yahoo.com/technology/articles/ranked-countries-most-industrial-robots-172053830.html" TargetMode="External" Id="rId14"/><Relationship Type="http://schemas.openxmlformats.org/officeDocument/2006/relationships/hyperlink" Target="https://statbel.fgov.be" TargetMode="External" Id="rId15"/><Relationship Type="http://schemas.openxmlformats.org/officeDocument/2006/relationships/hyperlink" Target="https://www.agc-glass.eu/" TargetMode="External" Id="rId16"/><Relationship Type="http://schemas.openxmlformats.org/officeDocument/2006/relationships/hyperlink" Target="https://www.alstom.com/" TargetMode="External" Id="rId17"/><Relationship Type="http://schemas.openxmlformats.org/officeDocument/2006/relationships/hyperlink" Target="https://www.atlascopco.com/" TargetMode="External" Id="rId18"/><Relationship Type="http://schemas.openxmlformats.org/officeDocument/2006/relationships/hyperlink" Target="https://www.barco.com/" TargetMode="External" Id="rId19"/><Relationship Type="http://schemas.openxmlformats.org/officeDocument/2006/relationships/hyperlink" Target="https://www.basf.com/be/" TargetMode="External" Id="rId20"/><Relationship Type="http://schemas.openxmlformats.org/officeDocument/2006/relationships/hyperlink" Target="https://www.bekaert.com/" TargetMode="External" Id="rId21"/><Relationship Type="http://schemas.openxmlformats.org/officeDocument/2006/relationships/hyperlink" Target="https://www.cheques-entreprises.be/cheques/" TargetMode="External" Id="rId22"/><Relationship Type="http://schemas.openxmlformats.org/officeDocument/2006/relationships/hyperlink" Target="https://www.fnherstal.com/" TargetMode="External" Id="rId23"/><Relationship Type="http://schemas.openxmlformats.org/officeDocument/2006/relationships/hyperlink" Target="https://www.hannovermesse.de/en/for-visitors/opening-hours/" TargetMode="External" Id="rId24"/><Relationship Type="http://schemas.openxmlformats.org/officeDocument/2006/relationships/hyperlink" Target="https://www.indumation.be/" TargetMode="External" Id="rId25"/><Relationship Type="http://schemas.openxmlformats.org/officeDocument/2006/relationships/hyperlink" Target="https://www.pfizer.be/" TargetMode="External" Id="rId26"/><Relationship Type="http://schemas.openxmlformats.org/officeDocument/2006/relationships/hyperlink" Target="https://www.picanol.be/" TargetMode="External" Id="rId27"/><Relationship Type="http://schemas.openxmlformats.org/officeDocument/2006/relationships/hyperlink" Target="https://www.prayon.com/" TargetMode="External" Id="rId28"/><Relationship Type="http://schemas.openxmlformats.org/officeDocument/2006/relationships/hyperlink" Target="https://www.safran-group.com/" TargetMode="External" Id="rId29"/><Relationship Type="http://schemas.openxmlformats.org/officeDocument/2006/relationships/hyperlink" Target="https://www.sonaca.com/" TargetMode="External" Id="rId30"/><Relationship Type="http://schemas.openxmlformats.org/officeDocument/2006/relationships/hyperlink" Target="https://www.vlaio.be/nl/subsidies-financiering/green-investeringssteun/wat-is-het-steunpercentage-en-welke-kosten-worden-aanvaard" TargetMode="External" Id="rId31"/><Relationship Type="http://schemas.openxmlformats.org/officeDocument/2006/relationships/hyperlink" Target="https://www.vlaio.be/nl/subsidies-financiering/kmo-portefeuille" TargetMode="External" Id="rId32"/><Relationship Type="http://schemas.openxmlformats.org/officeDocument/2006/relationships/hyperlink" Target="https://www.vlaio.be/nl/subsidies-financiering/subsidiedatabank/maatregelen/investeringsaftrek" TargetMode="External" Id="rId33"/><Relationship Type="http://schemas.openxmlformats.org/officeDocument/2006/relationships/hyperlink" Target="https://www.volvocars.com/" TargetMode="External" Id="rId34"/><Relationship Type="http://schemas.openxmlformats.org/officeDocument/2006/relationships/hyperlink" Target="https://www.volvotrucks.com/" TargetMode="External" Id="rId35"/></Relationships>
</file>

<file path=xl/worksheets/sheet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6" customWidth="1" min="2" max="2"/>
    <col width="48" customWidth="1" min="3" max="3"/>
    <col width="8" customWidth="1" min="4" max="4"/>
    <col width="36" customWidth="1" min="5" max="5"/>
    <col width="60" customWidth="1" min="6" max="6"/>
  </cols>
  <sheetData>
    <row r="1">
      <c r="A1" s="1" t="inlineStr">
        <is>
          <t>Pack Benchmark TRS Belgique 2026</t>
        </is>
      </c>
    </row>
    <row r="2">
      <c r="A2" s="2" t="inlineStr">
        <is>
          <t>Données vérifiées en octobre 2026 · oee-benchmark.org · TEEPTRAK SAS</t>
        </is>
      </c>
    </row>
    <row r="4">
      <c r="A4" s="3" t="inlineStr">
        <is>
          <t>Metric</t>
        </is>
      </c>
      <c r="B4" s="3" t="inlineStr">
        <is>
          <t>Value</t>
        </is>
      </c>
      <c r="C4" s="3" t="inlineStr">
        <is>
          <t>Unit (as published)</t>
        </is>
      </c>
      <c r="D4" s="3" t="inlineStr">
        <is>
          <t>Year</t>
        </is>
      </c>
      <c r="E4" s="3" t="inlineStr">
        <is>
          <t>Source</t>
        </is>
      </c>
      <c r="F4" s="3" t="inlineStr">
        <is>
          <t>URL</t>
        </is>
      </c>
    </row>
    <row r="5">
      <c r="A5" t="inlineStr">
        <is>
          <t>Part de l'industrie manufacturière</t>
        </is>
      </c>
      <c r="B5" t="inlineStr">
        <is>
          <t>12,3</t>
        </is>
      </c>
      <c r="C5" t="inlineStr">
        <is>
          <t>% of total gross value added (current prices), NACE C / TOTAL</t>
        </is>
      </c>
      <c r="D5" t="n">
        <v>2025</v>
      </c>
      <c r="E5" t="inlineStr">
        <is>
          <t>we_research/eurostat_we.md (Eurostat nama_10_a10)</t>
        </is>
      </c>
      <c r="F5" s="4" t="inlineStr">
        <is>
          <t>https://ec.europa.eu/eurostat/databrowser/view/nama_10_a10/default/table</t>
        </is>
      </c>
    </row>
    <row r="6">
      <c r="A6" t="inlineStr">
        <is>
          <t>Valeur ajoutée manufacturière</t>
        </is>
      </c>
      <c r="B6" t="inlineStr">
        <is>
          <t>71,7</t>
        </is>
      </c>
      <c r="C6" t="inlineStr">
        <is>
          <t>EUR bn, manufacturing GVA, current prices</t>
        </is>
      </c>
      <c r="D6" t="n">
        <v>2025</v>
      </c>
      <c r="E6" t="inlineStr">
        <is>
          <t>we_research/eurostat_we.md (Eurostat nama_10_a10)</t>
        </is>
      </c>
      <c r="F6" s="4" t="inlineStr">
        <is>
          <t>https://ec.europa.eu/eurostat/databrowser/view/nama_10_a10/default/table</t>
        </is>
      </c>
    </row>
    <row r="7">
      <c r="A7" t="inlineStr">
        <is>
          <t>Emploi manufacturier</t>
        </is>
      </c>
      <c r="B7" t="inlineStr">
        <is>
          <t>485,2</t>
        </is>
      </c>
      <c r="C7" t="inlineStr">
        <is>
          <t>thousand persons employed in manufacturing (domestic concept)</t>
        </is>
      </c>
      <c r="D7" t="n">
        <v>2025</v>
      </c>
      <c r="E7" t="inlineStr">
        <is>
          <t>we_research/eurostat_we.md (Eurostat nama_10_a10_e)</t>
        </is>
      </c>
      <c r="F7" s="4" t="inlineStr">
        <is>
          <t>https://ec.europa.eu/eurostat/databrowser/view/nama_10_a10_e/default/table</t>
        </is>
      </c>
    </row>
    <row r="8">
      <c r="A8" t="inlineStr">
        <is>
          <t>Entreprises manufacturières</t>
        </is>
      </c>
      <c r="B8" t="inlineStr">
        <is>
          <t>42 355</t>
        </is>
      </c>
      <c r="C8" t="inlineStr">
        <is>
          <t>number of manufacturing enterprises, all size classes (incl. micro and sole traders)</t>
        </is>
      </c>
      <c r="D8" t="n">
        <v>2023</v>
      </c>
      <c r="E8" t="inlineStr">
        <is>
          <t>we_research/eurostat_we.md (Eurostat sbs_ovw_act)</t>
        </is>
      </c>
      <c r="F8" s="4" t="inlineStr">
        <is>
          <t>https://ec.europa.eu/eurostat/databrowser/view/sbs_ovw_act/default/table</t>
        </is>
      </c>
    </row>
    <row r="9">
      <c r="A9" t="inlineStr">
        <is>
          <t>Coût de la main-d'œuvre (industrie)</t>
        </is>
      </c>
      <c r="B9" t="inlineStr">
        <is>
          <t>51,5</t>
        </is>
      </c>
      <c r="C9" t="inlineStr">
        <is>
          <t>EUR/hour, manufacturing (NACE C), total labour cost D1_D4_MD5</t>
        </is>
      </c>
      <c r="D9" t="n">
        <v>2024</v>
      </c>
      <c r="E9" t="inlineStr">
        <is>
          <t>we_research/eurostat_we.md (Eurostat lc_lci_lev)</t>
        </is>
      </c>
      <c r="F9" s="4" t="inlineStr">
        <is>
          <t>https://ec.europa.eu/eurostat/databrowser/view/lc_lci_lev/default/table</t>
        </is>
      </c>
    </row>
    <row r="10">
      <c r="A10" t="inlineStr">
        <is>
          <t>Prix de l'électricité industrielle</t>
        </is>
      </c>
      <c r="B10" t="inlineStr">
        <is>
          <t>0,190</t>
        </is>
      </c>
      <c r="C10" t="inlineStr">
        <is>
          <t>EUR/kWh excl. VAT and recoverable taxes, band ID 2,000-19,999 MWh/yr</t>
        </is>
      </c>
      <c r="D10" t="inlineStr">
        <is>
          <t>2025-S2</t>
        </is>
      </c>
      <c r="E10" t="inlineStr">
        <is>
          <t>we_research/eurostat_we.md (Eurostat nrg_pc_205)</t>
        </is>
      </c>
      <c r="F10" s="4" t="inlineStr">
        <is>
          <t>https://ec.europa.eu/eurostat/databrowser/view/nrg_pc_205/default/table</t>
        </is>
      </c>
    </row>
    <row r="11">
      <c r="A11" t="inlineStr">
        <is>
          <t>Densité robotique</t>
        </is>
      </c>
      <c r="B11" t="inlineStr">
        <is>
          <t>232</t>
        </is>
      </c>
      <c r="C11" t="inlineStr">
        <is>
          <t>robots per 10,000 manufacturing employees</t>
        </is>
      </c>
      <c r="D11" t="n">
        <v>2024</v>
      </c>
      <c r="E11" t="inlineStr">
        <is>
          <t>IFR World Robotics 2025 (density press release)</t>
        </is>
      </c>
      <c r="F11" s="4" t="inlineStr">
        <is>
          <t>https://ifr.org/ifr-press-releases/news/robot-density-surges-in-europe-asia-and-americas</t>
        </is>
      </c>
    </row>
    <row r="12">
      <c r="A12" t="inlineStr">
        <is>
          <t>Entreprises utilisant l'IA</t>
        </is>
      </c>
      <c r="B12" t="inlineStr">
        <is>
          <t>39,8</t>
        </is>
      </c>
      <c r="C12" t="inlineStr">
        <is>
          <t>% of manufacturing enterprises (10+ employees) using at least one AI technology</t>
        </is>
      </c>
      <c r="D12" t="n">
        <v>2025</v>
      </c>
      <c r="E12" t="inlineStr">
        <is>
          <t>we_research/eurostat_we.md (Eurostat isoc_eb_ain2)</t>
        </is>
      </c>
      <c r="F12" s="4" t="inlineStr">
        <is>
          <t>https://ec.europa.eu/eurostat/databrowser/view/isoc_eb_ain2/default/table</t>
        </is>
      </c>
    </row>
    <row r="14">
      <c r="A14" s="5" t="inlineStr">
        <is>
          <t>Note de la rédaction</t>
        </is>
      </c>
    </row>
    <row r="15" ht="150" customHeight="1">
      <c r="A15" s="6" t="inlineStr">
        <is>
          <t>L'industrie belge, c'est d'abord la pharma et la chimie, puis l'agroalimentaire, les machines et la métallurgie ; les ports d'Anvers et de Gand structurent les bassins flamands, Liège et Charleroi les bassins wallons. Le coût de la main-d'œuvre (51,5 EUR par heure) est le plus élevé de l'ensemble UE, ce qui rend les pertes de disponibilité coûteuses. L'adoption de l'IA dans l'industrie est la plus forte de ce jeu de données, à près de 40 %. La déduction fédérale pour investissement est permanente ; la kmo-portefeuille flamande a été resserrée depuis février 2026, et le chèque maturité numérique wallon reste ouvert.</t>
        </is>
      </c>
    </row>
  </sheetData>
  <mergeCells count="1">
    <mergeCell ref="A15:F15"/>
  </mergeCells>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 xmlns:r="http://schemas.openxmlformats.org/officeDocument/2006/relationships" ref="F8" r:id="rId4"/>
    <hyperlink xmlns:r="http://schemas.openxmlformats.org/officeDocument/2006/relationships" ref="F9" r:id="rId5"/>
    <hyperlink xmlns:r="http://schemas.openxmlformats.org/officeDocument/2006/relationships" ref="F10" r:id="rId6"/>
    <hyperlink xmlns:r="http://schemas.openxmlformats.org/officeDocument/2006/relationships" ref="F11" r:id="rId7"/>
    <hyperlink xmlns:r="http://schemas.openxmlformats.org/officeDocument/2006/relationships" ref="F12" r:id="rId8"/>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8"/>
  <sheetViews>
    <sheetView workbookViewId="0">
      <selection activeCell="A1" sqref="A1"/>
    </sheetView>
  </sheetViews>
  <sheetFormatPr baseColWidth="8" defaultRowHeight="15"/>
  <cols>
    <col width="30" customWidth="1" min="1" max="1"/>
    <col width="10" customWidth="1" min="2" max="2"/>
    <col width="14" customWidth="1" min="3" max="3"/>
    <col width="34" customWidth="1" min="4" max="4"/>
    <col width="8" customWidth="1" min="5" max="5"/>
    <col width="36" customWidth="1" min="6" max="6"/>
    <col width="60" customWidth="1" min="7" max="7"/>
    <col width="50" customWidth="1" min="8" max="8"/>
  </cols>
  <sheetData>
    <row r="1">
      <c r="A1" s="1" t="inlineStr">
        <is>
          <t>Bassins industriels · Belgique</t>
        </is>
      </c>
    </row>
    <row r="3">
      <c r="A3" s="3" t="inlineStr">
        <is>
          <t>Bassin</t>
        </is>
      </c>
      <c r="B3" s="3" t="inlineStr">
        <is>
          <t>Code</t>
        </is>
      </c>
      <c r="C3" s="3" t="inlineStr">
        <is>
          <t>Emploi manufacturier</t>
        </is>
      </c>
      <c r="D3" s="3" t="inlineStr">
        <is>
          <t>Unit</t>
        </is>
      </c>
      <c r="E3" s="3" t="inlineStr">
        <is>
          <t>Year</t>
        </is>
      </c>
      <c r="F3" s="3" t="inlineStr">
        <is>
          <t>Secteurs clés</t>
        </is>
      </c>
      <c r="G3" s="3" t="inlineStr">
        <is>
          <t>Usines de référence</t>
        </is>
      </c>
      <c r="H3" s="3" t="inlineStr">
        <is>
          <t>Source</t>
        </is>
      </c>
    </row>
    <row r="4">
      <c r="A4" t="inlineStr">
        <is>
          <t>Anvers / Province d’Anvers</t>
        </is>
      </c>
      <c r="B4" t="inlineStr">
        <is>
          <t>BE21</t>
        </is>
      </c>
      <c r="C4" t="n">
        <v>104.7</v>
      </c>
      <c r="D4" t="inlineStr">
        <is>
          <t>thousand persons · emploi manufacturier (NACE C, personnes occupées)</t>
        </is>
      </c>
      <c r="E4" t="n">
        <v>2024</v>
      </c>
      <c r="F4" t="inlineStr">
        <is>
          <t>chimie &amp; pétrochimie, pharma, machines (compresseurs)</t>
        </is>
      </c>
      <c r="G4" t="inlineStr">
        <is>
          <t>BASF – Antwerpen; Pfizer – Puurs; Atlas Copco – Wilrijk</t>
        </is>
      </c>
      <c r="H4" s="4" t="inlineStr">
        <is>
          <t>https://ec.europa.eu/eurostat/api/dissemination/sdmx/2.1/data/nama_10r_3empers/A.THS.EMP.C.BE21?format=JSON&amp;startPeriod=2022&amp;lang=en</t>
        </is>
      </c>
    </row>
    <row r="5">
      <c r="A5" t="inlineStr">
        <is>
          <t>Courtrai–Bruges / Flandre-Occidentale</t>
        </is>
      </c>
      <c r="B5" t="inlineStr">
        <is>
          <t>BE25</t>
        </is>
      </c>
      <c r="C5" t="n">
        <v>88.40000000000001</v>
      </c>
      <c r="D5" t="inlineStr">
        <is>
          <t>thousand persons · emploi manufacturier (NACE C, personnes occupées)</t>
        </is>
      </c>
      <c r="E5" t="n">
        <v>2024</v>
      </c>
      <c r="F5" t="inlineStr">
        <is>
          <t>machines textiles, fil d'acier, affichage &amp; imagerie, agroalimentaire</t>
        </is>
      </c>
      <c r="G5" t="inlineStr">
        <is>
          <t>Picanol – Ieper; Bekaert – Zwevegem; Barco – Kortrijk</t>
        </is>
      </c>
      <c r="H5" s="4" t="inlineStr">
        <is>
          <t>https://ec.europa.eu/eurostat/api/dissemination/sdmx/2.1/data/nama_10r_3empers/A.THS.EMP.C.BE25?format=JSON&amp;startPeriod=2022&amp;lang=en</t>
        </is>
      </c>
    </row>
    <row r="6">
      <c r="A6" t="inlineStr">
        <is>
          <t>Gand / Flandre-Orientale</t>
        </is>
      </c>
      <c r="B6" t="inlineStr">
        <is>
          <t>BE23</t>
        </is>
      </c>
      <c r="C6" t="n">
        <v>83</v>
      </c>
      <c r="D6" t="inlineStr">
        <is>
          <t>thousand persons · emploi manufacturier (NACE C, personnes occupées)</t>
        </is>
      </c>
      <c r="E6" t="n">
        <v>2024</v>
      </c>
      <c r="F6" t="inlineStr">
        <is>
          <t>automobile (voitures &amp; camions), acier, agroalimentaire &amp; chimie</t>
        </is>
      </c>
      <c r="G6" t="inlineStr">
        <is>
          <t>Volvo Car – Gent; Volvo Trucks – Gent; ArcelorMittal – Gent</t>
        </is>
      </c>
      <c r="H6" s="4" t="inlineStr">
        <is>
          <t>https://ec.europa.eu/eurostat/api/dissemination/sdmx/2.1/data/nama_10r_3empers/A.THS.EMP.C.BE23?format=JSON&amp;startPeriod=2022&amp;lang=en</t>
        </is>
      </c>
    </row>
    <row r="7">
      <c r="A7" t="inlineStr">
        <is>
          <t>Charleroi–Mons / Hainaut</t>
        </is>
      </c>
      <c r="B7" t="inlineStr">
        <is>
          <t>BE32</t>
        </is>
      </c>
      <c r="C7" t="n">
        <v>46.4</v>
      </c>
      <c r="D7" t="inlineStr">
        <is>
          <t>thousand persons · emploi manufacturier (NACE C, personnes occupées)</t>
        </is>
      </c>
      <c r="E7" t="n">
        <v>2024</v>
      </c>
      <c r="F7" t="inlineStr">
        <is>
          <t>aéronautique, verre, matériel ferroviaire</t>
        </is>
      </c>
      <c r="G7" t="inlineStr">
        <is>
          <t>Sonaca – Gosselies; AGC Glass Europe – Moustier-sur-Sambre; Alstom – Charleroi</t>
        </is>
      </c>
      <c r="H7" s="4" t="inlineStr">
        <is>
          <t>https://ec.europa.eu/eurostat/api/dissemination/sdmx/2.1/data/nama_10r_3empers/A.THS.EMP.C.BE32?format=JSON&amp;startPeriod=2022&amp;lang=en</t>
        </is>
      </c>
    </row>
    <row r="8">
      <c r="A8" t="inlineStr">
        <is>
          <t>Liège / Province de Liège</t>
        </is>
      </c>
      <c r="B8" t="inlineStr">
        <is>
          <t>BE33</t>
        </is>
      </c>
      <c r="C8" t="n">
        <v>40.5</v>
      </c>
      <c r="D8" t="inlineStr">
        <is>
          <t>thousand persons · emploi manufacturier (NACE C, personnes occupées)</t>
        </is>
      </c>
      <c r="E8" t="n">
        <v>2024</v>
      </c>
      <c r="F8" t="inlineStr">
        <is>
          <t>moteurs aéronautiques, défense, chimie, acier</t>
        </is>
      </c>
      <c r="G8" t="inlineStr">
        <is>
          <t>Safran Aero Boosters – Herstal; FN Herstal – Herstal; Prayon – Engis</t>
        </is>
      </c>
      <c r="H8" s="4" t="inlineStr">
        <is>
          <t>https://ec.europa.eu/eurostat/api/dissemination/sdmx/2.1/data/nama_10r_3empers/A.THS.EMP.C.BE33?format=JSON&amp;startPeriod=2022&amp;lang=en</t>
        </is>
      </c>
    </row>
  </sheetData>
  <hyperlinks>
    <hyperlink xmlns:r="http://schemas.openxmlformats.org/officeDocument/2006/relationships" ref="H4" r:id="rId1"/>
    <hyperlink xmlns:r="http://schemas.openxmlformats.org/officeDocument/2006/relationships" ref="H5" r:id="rId2"/>
    <hyperlink xmlns:r="http://schemas.openxmlformats.org/officeDocument/2006/relationships" ref="H6" r:id="rId3"/>
    <hyperlink xmlns:r="http://schemas.openxmlformats.org/officeDocument/2006/relationships" ref="H7" r:id="rId4"/>
    <hyperlink xmlns:r="http://schemas.openxmlformats.org/officeDocument/2006/relationships" ref="H8" r:id="rId5"/>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40" customWidth="1" min="1" max="1"/>
    <col width="34" customWidth="1" min="2" max="2"/>
    <col width="8" customWidth="1" min="3" max="3"/>
    <col width="34" customWidth="1" min="4" max="4"/>
    <col width="14" customWidth="1" min="5" max="5"/>
    <col width="14" customWidth="1" min="6" max="6"/>
    <col width="20" customWidth="1" min="7" max="7"/>
    <col width="34" customWidth="1" min="8" max="8"/>
  </cols>
  <sheetData>
    <row r="1">
      <c r="A1" s="1" t="inlineStr">
        <is>
          <t>Principaux secteurs et plages de TRS applicables</t>
        </is>
      </c>
    </row>
    <row r="2">
      <c r="A2" s="2" t="inlineStr">
        <is>
          <t>Les premières colonnes reflètent la structure sectorielle propre à Belgique (Statbel). Les colonnes TRS sont les plages éditoriales d'oee-benchmark.org pour ce type de secteur : ce sont des benchmarks d'usine, pas des statistiques nationales.</t>
        </is>
      </c>
    </row>
    <row r="4">
      <c r="A4" s="3" t="inlineStr">
        <is>
          <t>Secteur</t>
        </is>
      </c>
      <c r="B4" s="3" t="inlineStr">
        <is>
          <t>Poids</t>
        </is>
      </c>
      <c r="C4" s="3" t="inlineStr">
        <is>
          <t>Year</t>
        </is>
      </c>
      <c r="D4" s="3" t="inlineStr">
        <is>
          <t>oee-benchmark.org sector</t>
        </is>
      </c>
      <c r="E4" s="3" t="inlineStr">
        <is>
          <t>TRS typique</t>
        </is>
      </c>
      <c r="F4" s="3" t="inlineStr">
        <is>
          <t>Cible world-class</t>
        </is>
      </c>
      <c r="G4" s="3" t="inlineStr">
        <is>
          <t>D × P × Q</t>
        </is>
      </c>
      <c r="H4" s="3" t="inlineStr">
        <is>
          <t>Perte dominante</t>
        </is>
      </c>
    </row>
    <row r="5">
      <c r="A5" t="inlineStr">
        <is>
          <t>Industrie pharmaceutique (C21)</t>
        </is>
      </c>
      <c r="B5" t="inlineStr">
        <is>
          <t>VAB 14,579 M EUR (prix courants)</t>
        </is>
      </c>
      <c r="C5" t="n">
        <v>2023</v>
      </c>
      <c r="D5" t="inlineStr">
        <is>
          <t>Pharmacie</t>
        </is>
      </c>
      <c r="E5" t="inlineStr">
        <is>
          <t>35–45%</t>
        </is>
      </c>
      <c r="F5" t="inlineStr">
        <is>
          <t>70%</t>
        </is>
      </c>
      <c r="G5" t="inlineStr">
        <is>
          <t>80% × 90% × 97%</t>
        </is>
      </c>
      <c r="H5" t="inlineStr">
        <is>
          <t>Validation &amp; changements de série</t>
        </is>
      </c>
    </row>
    <row r="6">
      <c r="A6" t="inlineStr">
        <is>
          <t>Alimentation, boissons, tabac (C10-C12)</t>
        </is>
      </c>
      <c r="B6" t="inlineStr">
        <is>
          <t>VAB 12,122 M EUR (prix courants)</t>
        </is>
      </c>
      <c r="C6" t="n">
        <v>2023</v>
      </c>
      <c r="D6" t="inlineStr">
        <is>
          <t>Agroalimentaire</t>
        </is>
      </c>
      <c r="E6" t="inlineStr">
        <is>
          <t>60–80%</t>
        </is>
      </c>
      <c r="F6" t="inlineStr">
        <is>
          <t>82%</t>
        </is>
      </c>
      <c r="G6" t="inlineStr">
        <is>
          <t>90% × 93% × 98%</t>
        </is>
      </c>
      <c r="H6" t="inlineStr">
        <is>
          <t>Changements de série &amp; pertes au démarrage</t>
        </is>
      </c>
    </row>
    <row r="7">
      <c r="A7" t="inlineStr">
        <is>
          <t>Industrie chimique (C20)</t>
        </is>
      </c>
      <c r="B7" t="inlineStr">
        <is>
          <t>VAB 9,831 M EUR (prix courants)</t>
        </is>
      </c>
      <c r="C7" t="n">
        <v>2023</v>
      </c>
      <c r="D7" t="inlineStr">
        <is>
          <t>Procédés continus (chimie, papier)</t>
        </is>
      </c>
      <c r="E7" t="inlineStr">
        <is>
          <t>80–92%</t>
        </is>
      </c>
      <c r="F7" t="inlineStr">
        <is>
          <t>92%</t>
        </is>
      </c>
      <c r="G7" t="inlineStr">
        <is>
          <t>95% × 97% × 99.5%</t>
        </is>
      </c>
      <c r="H7" t="inlineStr">
        <is>
          <t>Arrêts non planifiés</t>
        </is>
      </c>
    </row>
    <row r="8">
      <c r="A8" t="inlineStr">
        <is>
          <t>Machines et équipements n.c.a. (C28)</t>
        </is>
      </c>
      <c r="B8" t="inlineStr">
        <is>
          <t>VAB 4,692 M EUR (prix courants)</t>
        </is>
      </c>
      <c r="C8" t="n">
        <v>2023</v>
      </c>
      <c r="D8" t="inlineStr">
        <is>
          <t>Fabrication métallique / usinage</t>
        </is>
      </c>
      <c r="E8" t="inlineStr">
        <is>
          <t>45–65%</t>
        </is>
      </c>
      <c r="F8" t="inlineStr">
        <is>
          <t>78%</t>
        </is>
      </c>
      <c r="G8" t="inlineStr">
        <is>
          <t>85% × 88% × 96%</t>
        </is>
      </c>
      <c r="H8" t="inlineStr">
        <is>
          <t>Réglages &amp; marche à vide</t>
        </is>
      </c>
    </row>
    <row r="9">
      <c r="A9" t="inlineStr">
        <is>
          <t>Produits métalliques (C25)</t>
        </is>
      </c>
      <c r="B9" t="inlineStr">
        <is>
          <t>VAB 4,554 M EUR (prix courants)</t>
        </is>
      </c>
      <c r="C9" t="n">
        <v>2023</v>
      </c>
      <c r="D9" t="inlineStr">
        <is>
          <t>Fabrication métallique / usinage</t>
        </is>
      </c>
      <c r="E9" t="inlineStr">
        <is>
          <t>45–65%</t>
        </is>
      </c>
      <c r="F9" t="inlineStr">
        <is>
          <t>78%</t>
        </is>
      </c>
      <c r="G9" t="inlineStr">
        <is>
          <t>85% × 88% × 96%</t>
        </is>
      </c>
      <c r="H9" t="inlineStr">
        <is>
          <t>Réglages &amp; marche à vide</t>
        </is>
      </c>
    </row>
    <row r="11">
      <c r="A11" s="5" t="inlineStr">
        <is>
          <t>oee-benchmark.org Secteur</t>
        </is>
      </c>
    </row>
    <row r="12">
      <c r="A12" s="3" t="inlineStr">
        <is>
          <t>Secteur</t>
        </is>
      </c>
      <c r="B12" s="3" t="inlineStr">
        <is>
          <t>TRS typique</t>
        </is>
      </c>
      <c r="C12" s="3" t="inlineStr">
        <is>
          <t>Cible world-class</t>
        </is>
      </c>
      <c r="D12" s="3" t="inlineStr">
        <is>
          <t>D × P × Q</t>
        </is>
      </c>
      <c r="E12" s="3" t="inlineStr">
        <is>
          <t>Perte dominante</t>
        </is>
      </c>
    </row>
    <row r="13">
      <c r="A13" t="inlineStr">
        <is>
          <t>Automobile (assemblage rang 1)</t>
        </is>
      </c>
      <c r="B13" t="inlineStr">
        <is>
          <t>70–85%</t>
        </is>
      </c>
      <c r="C13" t="inlineStr">
        <is>
          <t>85%</t>
        </is>
      </c>
      <c r="D13" t="inlineStr">
        <is>
          <t>92% × 95% × 99.5%</t>
        </is>
      </c>
      <c r="E13" t="inlineStr">
        <is>
          <t>Changements de série &amp; micro-arrêts</t>
        </is>
      </c>
    </row>
    <row r="14">
      <c r="A14" t="inlineStr">
        <is>
          <t>Électronique &amp; semi-conducteurs</t>
        </is>
      </c>
      <c r="B14" t="inlineStr">
        <is>
          <t>75–90%</t>
        </is>
      </c>
      <c r="C14" t="inlineStr">
        <is>
          <t>88%</t>
        </is>
      </c>
      <c r="D14" t="inlineStr">
        <is>
          <t>93% × 96% × 99%</t>
        </is>
      </c>
      <c r="E14" t="inlineStr">
        <is>
          <t>Ralentissements &amp; défauts</t>
        </is>
      </c>
    </row>
    <row r="15">
      <c r="A15" t="inlineStr">
        <is>
          <t>Agroalimentaire</t>
        </is>
      </c>
      <c r="B15" t="inlineStr">
        <is>
          <t>60–80%</t>
        </is>
      </c>
      <c r="C15" t="inlineStr">
        <is>
          <t>82%</t>
        </is>
      </c>
      <c r="D15" t="inlineStr">
        <is>
          <t>90% × 93% × 98%</t>
        </is>
      </c>
      <c r="E15" t="inlineStr">
        <is>
          <t>Changements de série &amp; pertes au démarrage</t>
        </is>
      </c>
    </row>
    <row r="16">
      <c r="A16" t="inlineStr">
        <is>
          <t>Pharmacie</t>
        </is>
      </c>
      <c r="B16" t="inlineStr">
        <is>
          <t>35–45%</t>
        </is>
      </c>
      <c r="C16" t="inlineStr">
        <is>
          <t>70%</t>
        </is>
      </c>
      <c r="D16" t="inlineStr">
        <is>
          <t>80% × 90% × 97%</t>
        </is>
      </c>
      <c r="E16" t="inlineStr">
        <is>
          <t>Validation &amp; changements de série</t>
        </is>
      </c>
    </row>
    <row r="17">
      <c r="A17" t="inlineStr">
        <is>
          <t>Procédés continus (chimie, papier)</t>
        </is>
      </c>
      <c r="B17" t="inlineStr">
        <is>
          <t>80–92%</t>
        </is>
      </c>
      <c r="C17" t="inlineStr">
        <is>
          <t>92%</t>
        </is>
      </c>
      <c r="D17" t="inlineStr">
        <is>
          <t>95% × 97% × 99.5%</t>
        </is>
      </c>
      <c r="E17" t="inlineStr">
        <is>
          <t>Arrêts non planifiés</t>
        </is>
      </c>
    </row>
    <row r="18">
      <c r="A18" t="inlineStr">
        <is>
          <t>Fabrication métallique / usinage</t>
        </is>
      </c>
      <c r="B18" t="inlineStr">
        <is>
          <t>45–65%</t>
        </is>
      </c>
      <c r="C18" t="inlineStr">
        <is>
          <t>78%</t>
        </is>
      </c>
      <c r="D18" t="inlineStr">
        <is>
          <t>85% × 88% × 96%</t>
        </is>
      </c>
      <c r="E18" t="inlineStr">
        <is>
          <t>Réglages &amp; marche à vide</t>
        </is>
      </c>
    </row>
    <row r="19">
      <c r="A19" t="inlineStr">
        <is>
          <t>Injection plastique</t>
        </is>
      </c>
      <c r="B19" t="inlineStr">
        <is>
          <t>55–70%</t>
        </is>
      </c>
      <c r="C19" t="inlineStr">
        <is>
          <t>80%</t>
        </is>
      </c>
      <c r="D19" t="inlineStr">
        <is>
          <t>88% × 90% × 97%</t>
        </is>
      </c>
      <c r="E19" t="inlineStr">
        <is>
          <t>Micro-arrêts</t>
        </is>
      </c>
    </row>
    <row r="20">
      <c r="A20" t="inlineStr">
        <is>
          <t>Textile &amp; habillement</t>
        </is>
      </c>
      <c r="B20" t="inlineStr">
        <is>
          <t>40–60%</t>
        </is>
      </c>
      <c r="C20" t="inlineStr">
        <is>
          <t>73%</t>
        </is>
      </c>
      <c r="D20" t="inlineStr">
        <is>
          <t>82% × 86% × 95%</t>
        </is>
      </c>
      <c r="E20" t="inlineStr">
        <is>
          <t>Ralentissements &amp; qualité</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52" customWidth="1" min="1" max="1"/>
    <col width="18" customWidth="1" min="2" max="2"/>
    <col width="10" customWidth="1" min="3" max="3"/>
    <col width="10" customWidth="1" min="4" max="4"/>
  </cols>
  <sheetData>
    <row r="1">
      <c r="A1" s="1" t="inlineStr">
        <is>
          <t>Calculateur du coût des arrêts : valeurs par défaut Belgique</t>
        </is>
      </c>
    </row>
    <row r="2" ht="45" customHeight="1">
      <c r="A2" s="7" t="inlineStr">
        <is>
          <t>Modifiez n'importe quelle valeur et le résultat se met à jour. Les valeurs par défaut de main-d'œuvre et d'électricité sont les statistiques nationales citées ci-dessus, pas les chiffres de votre usine ; remplacez-les par vos propres données pour obtenir une estimation réelle.</t>
        </is>
      </c>
    </row>
    <row r="4">
      <c r="A4" s="3" t="inlineStr">
        <is>
          <t>Input</t>
        </is>
      </c>
      <c r="B4" s="3" t="inlineStr">
        <is>
          <t>Value</t>
        </is>
      </c>
    </row>
    <row r="5">
      <c r="A5" t="inlineStr">
        <is>
          <t>Heures d'arrêts non planifiés par mois</t>
        </is>
      </c>
      <c r="B5" s="8" t="n">
        <v>20</v>
      </c>
    </row>
    <row r="6">
      <c r="A6" t="inlineStr">
        <is>
          <t>Lignes ou machines concernées</t>
        </is>
      </c>
      <c r="B6" s="8" t="n">
        <v>1</v>
      </c>
    </row>
    <row r="7">
      <c r="A7" t="inlineStr">
        <is>
          <t>Opérateurs par ligne</t>
        </is>
      </c>
      <c r="B7" s="8" t="n">
        <v>3</v>
      </c>
    </row>
    <row r="8">
      <c r="A8" t="inlineStr">
        <is>
          <t>Coût chargé de la main-d'œuvre par heure (EUR)</t>
        </is>
      </c>
      <c r="B8" s="8" t="n">
        <v>51.5</v>
      </c>
    </row>
    <row r="9">
      <c r="A9" t="inlineStr">
        <is>
          <t>Prix de l'électricité par kWh (EUR)</t>
        </is>
      </c>
      <c r="B9" s="8" t="n">
        <v>0.1901</v>
      </c>
    </row>
    <row r="10">
      <c r="A10" t="inlineStr">
        <is>
          <t>Charge moyenne par ligne (kW)</t>
        </is>
      </c>
      <c r="B10" s="8" t="n">
        <v>50</v>
      </c>
    </row>
    <row r="11">
      <c r="A11" t="inlineStr">
        <is>
          <t>Marge sur coûts variables perdue par heure (votre chiffre) (EUR)</t>
        </is>
      </c>
      <c r="B11" s="8" t="n">
        <v>0</v>
      </c>
    </row>
    <row r="13">
      <c r="A13" s="5" t="inlineStr">
        <is>
          <t>Coût estimé des arrêts</t>
        </is>
      </c>
    </row>
    <row r="14">
      <c r="A14" t="inlineStr">
        <is>
          <t>main-d'œuvre / par mois</t>
        </is>
      </c>
      <c r="B14" s="9">
        <f>B5*B6*B7*B8</f>
        <v/>
      </c>
    </row>
    <row r="15">
      <c r="A15" t="inlineStr">
        <is>
          <t>énergie / par mois</t>
        </is>
      </c>
      <c r="B15" s="9">
        <f>B5*B6*B10*B9</f>
        <v/>
      </c>
    </row>
    <row r="16">
      <c r="A16" t="inlineStr">
        <is>
          <t>marge perdue / par mois</t>
        </is>
      </c>
      <c r="B16" s="9">
        <f>B5*B6*B11</f>
        <v/>
      </c>
    </row>
    <row r="17">
      <c r="A17" t="inlineStr">
        <is>
          <t>Coût estimé des arrêts / par mois</t>
        </is>
      </c>
      <c r="B17" s="10">
        <f>B14+B15+B16</f>
        <v/>
      </c>
    </row>
    <row r="18">
      <c r="A18" t="inlineStr">
        <is>
          <t>Coût estimé des arrêts / par an</t>
        </is>
      </c>
      <c r="B18" s="10">
        <f>B17*12</f>
        <v/>
      </c>
    </row>
    <row r="20">
      <c r="A20" s="2" t="inlineStr">
        <is>
          <t>Coût de la main-d'œuvre (industrie): 2024 · Prix de l'électricité industrielle: 2025-S2 · lu sur la page source</t>
        </is>
      </c>
    </row>
  </sheetData>
  <mergeCells count="1">
    <mergeCell ref="A2:D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36" customWidth="1" min="1" max="1"/>
    <col width="28" customWidth="1" min="2" max="2"/>
    <col width="60" customWidth="1" min="3" max="3"/>
    <col width="12" customWidth="1" min="4" max="4"/>
    <col width="40" customWidth="1" min="5" max="5"/>
    <col width="50" customWidth="1" min="6" max="6"/>
  </cols>
  <sheetData>
    <row r="1">
      <c r="A1" s="1" t="inlineStr">
        <is>
          <t>Financements et aides pour les projets de suivi de production (état en octobre 2026)</t>
        </is>
      </c>
    </row>
    <row r="2">
      <c r="A2" s="2" t="inlineStr">
        <is>
          <t>Dispositifs mobilisables pour un projet de suivi de production ou de TRS. L'état a été vérifié sur la page de l'opérateur en octobre 2026 ; tout ce que nous n'avons pas pu confirmer est indiqué comme non vérifié.</t>
        </is>
      </c>
    </row>
    <row r="4">
      <c r="A4" s="3" t="inlineStr">
        <is>
          <t>Dispositif</t>
        </is>
      </c>
      <c r="B4" s="3" t="inlineStr">
        <is>
          <t>Opérateur</t>
        </is>
      </c>
      <c r="C4" s="3" t="inlineStr">
        <is>
          <t>Ce qu'il finance</t>
        </is>
      </c>
      <c r="D4" s="3" t="inlineStr">
        <is>
          <t>État</t>
        </is>
      </c>
      <c r="E4" s="3" t="inlineStr">
        <is>
          <t>Status detail</t>
        </is>
      </c>
      <c r="F4" s="3" t="inlineStr">
        <is>
          <t>Source</t>
        </is>
      </c>
    </row>
    <row r="5">
      <c r="A5" t="inlineStr">
        <is>
          <t>Investeringsaftrek - verhoogde thematische aftrek (federal)</t>
        </is>
      </c>
      <c r="B5" t="inlineStr">
        <is>
          <t>FOD Financien (formulaire 275U/276U) + certificat régional</t>
        </is>
      </c>
      <c r="C5" s="11" t="inlineStr">
        <is>
          <t>40% (toutes les entreprises pour les investissements à partir de 2026) pour les investissements en efficacité énergétique, énergies renouvelables, transport et environnement; min. 1,000 EUR; certificat régional requis</t>
        </is>
      </c>
      <c r="D5" t="inlineStr">
        <is>
          <t>ouvert</t>
        </is>
      </c>
      <c r="E5" s="11" t="inlineStr">
        <is>
          <t>ouvert (permanent)</t>
        </is>
      </c>
      <c r="F5" s="4" t="inlineStr">
        <is>
          <t>https://www.vlaio.be/nl/subsidies-financiering/subsidiedatabank/maatregelen/investeringsaftrek</t>
        </is>
      </c>
    </row>
    <row r="6">
      <c r="A6" t="inlineStr">
        <is>
          <t>Investeringsaftrek - digitale investeringen (federal)</t>
        </is>
      </c>
      <c r="B6" t="inlineStr">
        <is>
          <t>FOD Financien</t>
        </is>
      </c>
      <c r="C6" s="11" t="inlineStr">
        <is>
          <t>20% pour les paiements/la facturation électronique, la sécurité ICT, la comptabilité, le CRM - le suivi de production n'est pas manifestement éligible</t>
        </is>
      </c>
      <c r="D6" t="inlineStr">
        <is>
          <t>ouvert</t>
        </is>
      </c>
      <c r="E6" s="11" t="inlineStr">
        <is>
          <t>ouvert mais périmètre inadapté</t>
        </is>
      </c>
      <c r="F6" s="4" t="inlineStr">
        <is>
          <t>https://www.vlaio.be/nl/subsidies-financiering/subsidiedatabank/maatregelen/investeringsaftrek</t>
        </is>
      </c>
    </row>
    <row r="7">
      <c r="A7" t="inlineStr">
        <is>
          <t>GREEN investeringssteun (Flanders)</t>
        </is>
      </c>
      <c r="B7" t="inlineStr">
        <is>
          <t>VLAIO</t>
        </is>
      </c>
      <c r="C7" s="11" t="inlineStr">
        <is>
          <t>30-40% PME / 20-30% grandes entreprises pour les investissements en efficacité énergétique; min. 50,000 EUR; max. 1 M EUR par entreprise par période de 3 ans</t>
        </is>
      </c>
      <c r="D7" t="inlineStr">
        <is>
          <t>ouvert</t>
        </is>
      </c>
      <c r="E7" s="11" t="inlineStr">
        <is>
          <t>ouvert (aucune date limite indiquée)</t>
        </is>
      </c>
      <c r="F7" s="4" t="inlineStr">
        <is>
          <t>https://www.vlaio.be/nl/subsidies-financiering/green-investeringssteun/wat-is-het-steunpercentage-en-welke-kosten-worden-aanvaard</t>
        </is>
      </c>
    </row>
    <row r="8">
      <c r="A8" t="inlineStr">
        <is>
          <t>kmo-portefeuille (Flanders)</t>
        </is>
      </c>
      <c r="B8" t="inlineStr">
        <is>
          <t>VLAIO</t>
        </is>
      </c>
      <c r="C8" s="11" t="inlineStr">
        <is>
          <t>30% petites / 20% moyennes entreprises sur la formation (conseil désormais limité à la cybersécurité); max. 7,500 EUR/an</t>
        </is>
      </c>
      <c r="D8" t="inlineStr">
        <is>
          <t>ouvert</t>
        </is>
      </c>
      <c r="E8" s="11" t="inlineStr">
        <is>
          <t>ouvert mais restreint depuis le 1er février 2026</t>
        </is>
      </c>
      <c r="F8" s="4" t="inlineStr">
        <is>
          <t>https://www.vlaio.be/nl/subsidies-financiering/kmo-portefeuille</t>
        </is>
      </c>
    </row>
    <row r="9">
      <c r="A9" t="inlineStr">
        <is>
          <t>Cheque Maturite numerique (Wallonia)</t>
        </is>
      </c>
      <c r="B9" t="inlineStr">
        <is>
          <t>Cheques-entreprises (SPW)</t>
        </is>
      </c>
      <c r="C9" s="11" t="inlineStr">
        <is>
          <t>50% du conseil en maturité numérique, max. 50,000 EUR sur 3 ans; PME en Wallonie</t>
        </is>
      </c>
      <c r="D9" t="inlineStr">
        <is>
          <t>ouvert</t>
        </is>
      </c>
      <c r="E9" s="11" t="inlineStr">
        <is>
          <t>ouvert</t>
        </is>
      </c>
      <c r="F9" s="4" t="inlineStr">
        <is>
          <t>https://www.cheques-entreprises.be/cheques/</t>
        </is>
      </c>
    </row>
    <row r="10">
      <c r="A10" t="inlineStr">
        <is>
          <t>Cheques energie - audit global / partiel / suivi (Wallonia)</t>
        </is>
      </c>
      <c r="B10" t="inlineStr">
        <is>
          <t>Cheques-entreprises (SPW)</t>
        </is>
      </c>
      <c r="C10" s="11" t="inlineStr">
        <is>
          <t>75% des audits énergétiques : maxima de 8,000 / 5,000 / 2,000 / 5,000 EUR</t>
        </is>
      </c>
      <c r="D10" t="inlineStr">
        <is>
          <t>ouvert</t>
        </is>
      </c>
      <c r="E10" s="11" t="inlineStr">
        <is>
          <t>ouvert</t>
        </is>
      </c>
      <c r="F10" s="4" t="inlineStr">
        <is>
          <t>https://www.cheques-entreprises.be/cheques/</t>
        </is>
      </c>
    </row>
  </sheetData>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 xmlns:r="http://schemas.openxmlformats.org/officeDocument/2006/relationships" ref="F8" r:id="rId4"/>
    <hyperlink xmlns:r="http://schemas.openxmlformats.org/officeDocument/2006/relationships" ref="F9" r:id="rId5"/>
    <hyperlink xmlns:r="http://schemas.openxmlformats.org/officeDocument/2006/relationships" ref="F10" r:id="rId6"/>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40" customWidth="1" min="1" max="1"/>
    <col width="26" customWidth="1" min="2" max="2"/>
    <col width="26" customWidth="1" min="3" max="3"/>
    <col width="50" customWidth="1" min="4" max="4"/>
  </cols>
  <sheetData>
    <row r="1">
      <c r="A1" s="1" t="inlineStr">
        <is>
          <t>Salons et événements 2026–2027</t>
        </is>
      </c>
    </row>
    <row r="3">
      <c r="A3" s="3" t="inlineStr">
        <is>
          <t>Événement</t>
        </is>
      </c>
      <c r="B3" s="3" t="inlineStr">
        <is>
          <t>Ville</t>
        </is>
      </c>
      <c r="C3" s="3" t="inlineStr">
        <is>
          <t>Dates</t>
        </is>
      </c>
      <c r="D3" s="3" t="inlineStr">
        <is>
          <t>Source</t>
        </is>
      </c>
    </row>
    <row r="4">
      <c r="A4" t="inlineStr">
        <is>
          <t>INDUMATION 2028</t>
        </is>
      </c>
      <c r="B4" t="inlineStr">
        <is>
          <t>Kortrijk (BE), Kortrijk Xpo</t>
        </is>
      </c>
      <c r="C4" t="inlineStr">
        <is>
          <t>9-11 février 2028 (édition 2026 tenue les 4-6 février 2026)</t>
        </is>
      </c>
      <c r="D4" s="4" t="inlineStr">
        <is>
          <t>https://www.indumation.be/</t>
        </is>
      </c>
    </row>
    <row r="5">
      <c r="A5" t="inlineStr">
        <is>
          <t>HANNOVER MESSE 2027</t>
        </is>
      </c>
      <c r="B5" t="inlineStr">
        <is>
          <t>Hannover (DE)</t>
        </is>
      </c>
      <c r="C5" t="inlineStr">
        <is>
          <t>5-8 avril 2027</t>
        </is>
      </c>
      <c r="D5" s="4" t="inlineStr">
        <is>
          <t>https://www.hannovermesse.de/en/for-visitors/opening-hours/</t>
        </is>
      </c>
    </row>
  </sheetData>
  <hyperlinks>
    <hyperlink xmlns:r="http://schemas.openxmlformats.org/officeDocument/2006/relationships" ref="D4" r:id="rId1"/>
    <hyperlink xmlns:r="http://schemas.openxmlformats.org/officeDocument/2006/relationships" ref="D5" r:id="rId2"/>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40"/>
  <sheetViews>
    <sheetView workbookViewId="0">
      <selection activeCell="A1" sqref="A1"/>
    </sheetView>
  </sheetViews>
  <sheetFormatPr baseColWidth="8" defaultRowHeight="15"/>
  <cols>
    <col width="120" customWidth="1" min="1" max="1"/>
  </cols>
  <sheetData>
    <row r="1">
      <c r="A1" s="1" t="inlineStr">
        <is>
          <t>Sources et méthode</t>
        </is>
      </c>
    </row>
    <row r="2">
      <c r="A2" s="2" t="inlineStr">
        <is>
          <t>Les chiffres sont cités tels que publiés, avec l'année et l'unité de chaque source ; nous ne convertissons pas les devises et n'estimons pas les valeurs manquantes. Les plages de TRS suivent le processus éditorial d'oee-benchmark.org. Publié par TEEPTRAK SAS, éditeur de logiciels de suivi de production et de TRS.</t>
        </is>
      </c>
    </row>
    <row r="4">
      <c r="A4" s="4" t="inlineStr">
        <is>
          <t>https://belgium.arcelormittal.com/</t>
        </is>
      </c>
    </row>
    <row r="5">
      <c r="A5" s="4" t="inlineStr">
        <is>
          <t>https://ec.europa.eu/eurostat/api/dissemination/sdmx/2.1/data/nama_10r_3empers/A.THS.EMP.C.BE21?format=JSON&amp;startPeriod=2022&amp;lang=en</t>
        </is>
      </c>
    </row>
    <row r="6">
      <c r="A6" s="4" t="inlineStr">
        <is>
          <t>https://ec.europa.eu/eurostat/api/dissemination/sdmx/2.1/data/nama_10r_3empers/A.THS.EMP.C.BE23?format=JSON&amp;startPeriod=2022&amp;lang=en</t>
        </is>
      </c>
    </row>
    <row r="7">
      <c r="A7" s="4" t="inlineStr">
        <is>
          <t>https://ec.europa.eu/eurostat/api/dissemination/sdmx/2.1/data/nama_10r_3empers/A.THS.EMP.C.BE25?format=JSON&amp;startPeriod=2022&amp;lang=en</t>
        </is>
      </c>
    </row>
    <row r="8">
      <c r="A8" s="4" t="inlineStr">
        <is>
          <t>https://ec.europa.eu/eurostat/api/dissemination/sdmx/2.1/data/nama_10r_3empers/A.THS.EMP.C.BE32?format=JSON&amp;startPeriod=2022&amp;lang=en</t>
        </is>
      </c>
    </row>
    <row r="9">
      <c r="A9" s="4" t="inlineStr">
        <is>
          <t>https://ec.europa.eu/eurostat/api/dissemination/sdmx/2.1/data/nama_10r_3empers/A.THS.EMP.C.BE33?format=JSON&amp;startPeriod=2022&amp;lang=en</t>
        </is>
      </c>
    </row>
    <row r="10">
      <c r="A10" s="4" t="inlineStr">
        <is>
          <t>https://ec.europa.eu/eurostat/databrowser/view/isoc_eb_ain2/default/table</t>
        </is>
      </c>
    </row>
    <row r="11">
      <c r="A11" s="4" t="inlineStr">
        <is>
          <t>https://ec.europa.eu/eurostat/databrowser/view/lc_lci_lev/default/table</t>
        </is>
      </c>
    </row>
    <row r="12">
      <c r="A12" s="4" t="inlineStr">
        <is>
          <t>https://ec.europa.eu/eurostat/databrowser/view/nama_10_a10/default/table</t>
        </is>
      </c>
    </row>
    <row r="13">
      <c r="A13" s="4" t="inlineStr">
        <is>
          <t>https://ec.europa.eu/eurostat/databrowser/view/nama_10_a10_e/default/table</t>
        </is>
      </c>
    </row>
    <row r="14">
      <c r="A14" s="4" t="inlineStr">
        <is>
          <t>https://ec.europa.eu/eurostat/databrowser/view/nama_10_a64/default/table</t>
        </is>
      </c>
    </row>
    <row r="15">
      <c r="A15" s="4" t="inlineStr">
        <is>
          <t>https://ec.europa.eu/eurostat/databrowser/view/nrg_pc_205/default/table</t>
        </is>
      </c>
    </row>
    <row r="16">
      <c r="A16" s="4" t="inlineStr">
        <is>
          <t>https://ec.europa.eu/eurostat/databrowser/view/sbs_ovw_act/default/table</t>
        </is>
      </c>
    </row>
    <row r="17">
      <c r="A17" s="4" t="inlineStr">
        <is>
          <t>https://finance.yahoo.com/technology/articles/ranked-countries-most-industrial-robots-172053830.html</t>
        </is>
      </c>
    </row>
    <row r="18">
      <c r="A18" s="4" t="inlineStr">
        <is>
          <t>https://statbel.fgov.be</t>
        </is>
      </c>
    </row>
    <row r="19">
      <c r="A19" s="4" t="inlineStr">
        <is>
          <t>https://www.agc-glass.eu/</t>
        </is>
      </c>
    </row>
    <row r="20">
      <c r="A20" s="4" t="inlineStr">
        <is>
          <t>https://www.alstom.com/</t>
        </is>
      </c>
    </row>
    <row r="21">
      <c r="A21" s="4" t="inlineStr">
        <is>
          <t>https://www.atlascopco.com/</t>
        </is>
      </c>
    </row>
    <row r="22">
      <c r="A22" s="4" t="inlineStr">
        <is>
          <t>https://www.barco.com/</t>
        </is>
      </c>
    </row>
    <row r="23">
      <c r="A23" s="4" t="inlineStr">
        <is>
          <t>https://www.basf.com/be/</t>
        </is>
      </c>
    </row>
    <row r="24">
      <c r="A24" s="4" t="inlineStr">
        <is>
          <t>https://www.bekaert.com/</t>
        </is>
      </c>
    </row>
    <row r="25">
      <c r="A25" s="4" t="inlineStr">
        <is>
          <t>https://www.cheques-entreprises.be/cheques/</t>
        </is>
      </c>
    </row>
    <row r="26">
      <c r="A26" s="4" t="inlineStr">
        <is>
          <t>https://www.fnherstal.com/</t>
        </is>
      </c>
    </row>
    <row r="27">
      <c r="A27" s="4" t="inlineStr">
        <is>
          <t>https://www.hannovermesse.de/en/for-visitors/opening-hours/</t>
        </is>
      </c>
    </row>
    <row r="28">
      <c r="A28" s="4" t="inlineStr">
        <is>
          <t>https://www.indumation.be/</t>
        </is>
      </c>
    </row>
    <row r="29">
      <c r="A29" s="4" t="inlineStr">
        <is>
          <t>https://www.pfizer.be/</t>
        </is>
      </c>
    </row>
    <row r="30">
      <c r="A30" s="4" t="inlineStr">
        <is>
          <t>https://www.picanol.be/</t>
        </is>
      </c>
    </row>
    <row r="31">
      <c r="A31" s="4" t="inlineStr">
        <is>
          <t>https://www.prayon.com/</t>
        </is>
      </c>
    </row>
    <row r="32">
      <c r="A32" s="4" t="inlineStr">
        <is>
          <t>https://www.safran-group.com/</t>
        </is>
      </c>
    </row>
    <row r="33">
      <c r="A33" s="4" t="inlineStr">
        <is>
          <t>https://www.sonaca.com/</t>
        </is>
      </c>
    </row>
    <row r="34">
      <c r="A34" s="4" t="inlineStr">
        <is>
          <t>https://www.vlaio.be/nl/subsidies-financiering/green-investeringssteun/wat-is-het-steunpercentage-en-welke-kosten-worden-aanvaard</t>
        </is>
      </c>
    </row>
    <row r="35">
      <c r="A35" s="4" t="inlineStr">
        <is>
          <t>https://www.vlaio.be/nl/subsidies-financiering/kmo-portefeuille</t>
        </is>
      </c>
    </row>
    <row r="36">
      <c r="A36" s="4" t="inlineStr">
        <is>
          <t>https://www.vlaio.be/nl/subsidies-financiering/subsidiedatabank/maatregelen/investeringsaftrek</t>
        </is>
      </c>
    </row>
    <row r="37">
      <c r="A37" s="4" t="inlineStr">
        <is>
          <t>https://www.volvocars.com/</t>
        </is>
      </c>
    </row>
    <row r="38">
      <c r="A38" s="4" t="inlineStr">
        <is>
          <t>https://www.volvotrucks.com/</t>
        </is>
      </c>
    </row>
    <row r="40">
      <c r="A40" s="2" t="inlineStr">
        <is>
          <t>© 2026 oee-benchmark.org · TEEPTRAK SAS · CC BY-SA 4.0</t>
        </is>
      </c>
    </row>
  </sheetData>
  <hyperlinks>
    <hyperlink xmlns:r="http://schemas.openxmlformats.org/officeDocument/2006/relationships" ref="A4" r:id="rId1"/>
    <hyperlink xmlns:r="http://schemas.openxmlformats.org/officeDocument/2006/relationships" ref="A5" r:id="rId2"/>
    <hyperlink xmlns:r="http://schemas.openxmlformats.org/officeDocument/2006/relationships" ref="A6" r:id="rId3"/>
    <hyperlink xmlns:r="http://schemas.openxmlformats.org/officeDocument/2006/relationships" ref="A7" r:id="rId4"/>
    <hyperlink xmlns:r="http://schemas.openxmlformats.org/officeDocument/2006/relationships" ref="A8" r:id="rId5"/>
    <hyperlink xmlns:r="http://schemas.openxmlformats.org/officeDocument/2006/relationships" ref="A9" r:id="rId6"/>
    <hyperlink xmlns:r="http://schemas.openxmlformats.org/officeDocument/2006/relationships" ref="A10" r:id="rId7"/>
    <hyperlink xmlns:r="http://schemas.openxmlformats.org/officeDocument/2006/relationships" ref="A11" r:id="rId8"/>
    <hyperlink xmlns:r="http://schemas.openxmlformats.org/officeDocument/2006/relationships" ref="A12" r:id="rId9"/>
    <hyperlink xmlns:r="http://schemas.openxmlformats.org/officeDocument/2006/relationships" ref="A13" r:id="rId10"/>
    <hyperlink xmlns:r="http://schemas.openxmlformats.org/officeDocument/2006/relationships" ref="A14" r:id="rId11"/>
    <hyperlink xmlns:r="http://schemas.openxmlformats.org/officeDocument/2006/relationships" ref="A15" r:id="rId12"/>
    <hyperlink xmlns:r="http://schemas.openxmlformats.org/officeDocument/2006/relationships" ref="A16" r:id="rId13"/>
    <hyperlink xmlns:r="http://schemas.openxmlformats.org/officeDocument/2006/relationships" ref="A17" r:id="rId14"/>
    <hyperlink xmlns:r="http://schemas.openxmlformats.org/officeDocument/2006/relationships" ref="A18" r:id="rId15"/>
    <hyperlink xmlns:r="http://schemas.openxmlformats.org/officeDocument/2006/relationships" ref="A19" r:id="rId16"/>
    <hyperlink xmlns:r="http://schemas.openxmlformats.org/officeDocument/2006/relationships" ref="A20" r:id="rId17"/>
    <hyperlink xmlns:r="http://schemas.openxmlformats.org/officeDocument/2006/relationships" ref="A21" r:id="rId18"/>
    <hyperlink xmlns:r="http://schemas.openxmlformats.org/officeDocument/2006/relationships" ref="A22" r:id="rId19"/>
    <hyperlink xmlns:r="http://schemas.openxmlformats.org/officeDocument/2006/relationships" ref="A23" r:id="rId20"/>
    <hyperlink xmlns:r="http://schemas.openxmlformats.org/officeDocument/2006/relationships" ref="A24" r:id="rId21"/>
    <hyperlink xmlns:r="http://schemas.openxmlformats.org/officeDocument/2006/relationships" ref="A25" r:id="rId22"/>
    <hyperlink xmlns:r="http://schemas.openxmlformats.org/officeDocument/2006/relationships" ref="A26" r:id="rId23"/>
    <hyperlink xmlns:r="http://schemas.openxmlformats.org/officeDocument/2006/relationships" ref="A27" r:id="rId24"/>
    <hyperlink xmlns:r="http://schemas.openxmlformats.org/officeDocument/2006/relationships" ref="A28" r:id="rId25"/>
    <hyperlink xmlns:r="http://schemas.openxmlformats.org/officeDocument/2006/relationships" ref="A29" r:id="rId26"/>
    <hyperlink xmlns:r="http://schemas.openxmlformats.org/officeDocument/2006/relationships" ref="A30" r:id="rId27"/>
    <hyperlink xmlns:r="http://schemas.openxmlformats.org/officeDocument/2006/relationships" ref="A31" r:id="rId28"/>
    <hyperlink xmlns:r="http://schemas.openxmlformats.org/officeDocument/2006/relationships" ref="A32" r:id="rId29"/>
    <hyperlink xmlns:r="http://schemas.openxmlformats.org/officeDocument/2006/relationships" ref="A33" r:id="rId30"/>
    <hyperlink xmlns:r="http://schemas.openxmlformats.org/officeDocument/2006/relationships" ref="A34" r:id="rId31"/>
    <hyperlink xmlns:r="http://schemas.openxmlformats.org/officeDocument/2006/relationships" ref="A35" r:id="rId32"/>
    <hyperlink xmlns:r="http://schemas.openxmlformats.org/officeDocument/2006/relationships" ref="A36" r:id="rId33"/>
    <hyperlink xmlns:r="http://schemas.openxmlformats.org/officeDocument/2006/relationships" ref="A37" r:id="rId34"/>
    <hyperlink xmlns:r="http://schemas.openxmlformats.org/officeDocument/2006/relationships" ref="A38" r:id="rId35"/>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2026-10-10T15:47:14Z</dcterms:created>
  <dcterms:modified xmlns:dcterms="http://purl.org/dc/terms/" xmlns:xsi="http://www.w3.org/2001/XMLSchema-instance" xsi:type="dcterms:W3CDTF">2026-10-10T15:47:14Z</dcterms:modified>
</cp:coreProperties>
</file>