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nnzahlen" sheetId="1" state="visible" r:id="rId1"/>
    <sheet xmlns:r="http://schemas.openxmlformats.org/officeDocument/2006/relationships" name="Industrieregionen" sheetId="2" state="visible" r:id="rId2"/>
    <sheet xmlns:r="http://schemas.openxmlformats.org/officeDocument/2006/relationships" name="Branche OEE" sheetId="3" state="visible" r:id="rId3"/>
    <sheet xmlns:r="http://schemas.openxmlformats.org/officeDocument/2006/relationships" name="Geschätzte Stillstandskosten" sheetId="4" state="visible" r:id="rId4"/>
    <sheet xmlns:r="http://schemas.openxmlformats.org/officeDocument/2006/relationships" name="Programm" sheetId="5" state="visible" r:id="rId5"/>
    <sheet xmlns:r="http://schemas.openxmlformats.org/officeDocument/2006/relationships" name="Veranstaltung" sheetId="6" state="visible" r:id="rId6"/>
    <sheet xmlns:r="http://schemas.openxmlformats.org/officeDocument/2006/relationships" name="Quellen und Metho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AT31?format=JSON&amp;startPeriod=2022&amp;lang=en" TargetMode="External" Id="rId1"/><Relationship Type="http://schemas.openxmlformats.org/officeDocument/2006/relationships/hyperlink" Target="https://ec.europa.eu/eurostat/api/dissemination/sdmx/2.1/data/nama_10r_3empers/A.THS.EMP.C.AT22?format=JSON&amp;startPeriod=2022&amp;lang=en" TargetMode="External" Id="rId2"/><Relationship Type="http://schemas.openxmlformats.org/officeDocument/2006/relationships/hyperlink" Target="https://ec.europa.eu/eurostat/api/dissemination/sdmx/2.1/data/nama_10r_3empers/A.THS.EMP.C.AT12?format=JSON&amp;startPeriod=2022&amp;lang=en" TargetMode="External" Id="rId3"/><Relationship Type="http://schemas.openxmlformats.org/officeDocument/2006/relationships/hyperlink" Target="https://ec.europa.eu/eurostat/api/dissemination/sdmx/2.1/data/nama_10r_3empers/A.THS.EMP.C.AT33?format=JSON&amp;startPeriod=2022&amp;lang=en" TargetMode="External" Id="rId4"/><Relationship Type="http://schemas.openxmlformats.org/officeDocument/2006/relationships/hyperlink" Target="https://ec.europa.eu/eurostat/api/dissemination/sdmx/2.1/data/nama_10r_3empers/A.THS.EMP.C.AT13?format=JSON&amp;startPeriod=2022&amp;lang=en" TargetMode="External" Id="rId5"/></Relationships>
</file>

<file path=xl/worksheets/_rels/sheet5.xml.rels><Relationships xmlns="http://schemas.openxmlformats.org/package/2006/relationships"><Relationship Type="http://schemas.openxmlformats.org/officeDocument/2006/relationships/hyperlink" Target="https://www.umweltfoerderung.at/fileadmin/user_upload/umweltfoerderung/betriebe/Energiesparen_in_Betrieben/UFI_Standardfall_Infoblatt_ENERGSPA.pdf" TargetMode="External" Id="rId1"/><Relationship Type="http://schemas.openxmlformats.org/officeDocument/2006/relationships/hyperlink" Target="https://www.umweltfoerderung.at/betriebe/energiemanagement-fuer-betriebe" TargetMode="External" Id="rId2"/><Relationship Type="http://schemas.openxmlformats.org/officeDocument/2006/relationships/hyperlink" Target="https://www.kmudigital.at/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mart-messe.at/de/" TargetMode="External" Id="rId1"/><Relationship Type="http://schemas.openxmlformats.org/officeDocument/2006/relationships/hyperlink" Target="https://www.hannovermesse.de/en/for-visitors/opening-hours/" TargetMode="External" Id="rId2"/><Relationship Type="http://schemas.openxmlformats.org/officeDocument/2006/relationships/hyperlink" Target="https://sps.mesago.com/nuernberg/en.html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AT12?format=JSON&amp;startPeriod=2022&amp;lang=en" TargetMode="External" Id="rId1"/><Relationship Type="http://schemas.openxmlformats.org/officeDocument/2006/relationships/hyperlink" Target="https://ec.europa.eu/eurostat/api/dissemination/sdmx/2.1/data/nama_10r_3empers/A.THS.EMP.C.AT13?format=JSON&amp;startPeriod=2022&amp;lang=en" TargetMode="External" Id="rId2"/><Relationship Type="http://schemas.openxmlformats.org/officeDocument/2006/relationships/hyperlink" Target="https://ec.europa.eu/eurostat/api/dissemination/sdmx/2.1/data/nama_10r_3empers/A.THS.EMP.C.AT22?format=JSON&amp;startPeriod=2022&amp;lang=en" TargetMode="External" Id="rId3"/><Relationship Type="http://schemas.openxmlformats.org/officeDocument/2006/relationships/hyperlink" Target="https://ec.europa.eu/eurostat/api/dissemination/sdmx/2.1/data/nama_10r_3empers/A.THS.EMP.C.AT31?format=JSON&amp;startPeriod=2022&amp;lang=en" TargetMode="External" Id="rId4"/><Relationship Type="http://schemas.openxmlformats.org/officeDocument/2006/relationships/hyperlink" Target="https://ec.europa.eu/eurostat/api/dissemination/sdmx/2.1/data/nama_10r_3empers/A.THS.EMP.C.AT33?format=JSON&amp;startPeriod=2022&amp;lang=en" TargetMode="External" Id="rId5"/><Relationship Type="http://schemas.openxmlformats.org/officeDocument/2006/relationships/hyperlink" Target="https://ec.europa.eu/eurostat/databrowser/view/isoc_eb_ain2/default/table" TargetMode="External" Id="rId6"/><Relationship Type="http://schemas.openxmlformats.org/officeDocument/2006/relationships/hyperlink" Target="https://ec.europa.eu/eurostat/databrowser/view/lc_lci_lev/default/table" TargetMode="External" Id="rId7"/><Relationship Type="http://schemas.openxmlformats.org/officeDocument/2006/relationships/hyperlink" Target="https://ec.europa.eu/eurostat/databrowser/view/nama_10_a10/default/table" TargetMode="External" Id="rId8"/><Relationship Type="http://schemas.openxmlformats.org/officeDocument/2006/relationships/hyperlink" Target="https://ec.europa.eu/eurostat/databrowser/view/nama_10_a10_e/default/table" TargetMode="External" Id="rId9"/><Relationship Type="http://schemas.openxmlformats.org/officeDocument/2006/relationships/hyperlink" Target="https://ec.europa.eu/eurostat/databrowser/view/nama_10_a64/default/table" TargetMode="External" Id="rId10"/><Relationship Type="http://schemas.openxmlformats.org/officeDocument/2006/relationships/hyperlink" Target="https://ec.europa.eu/eurostat/databrowser/view/nrg_pc_205/default/table" TargetMode="External" Id="rId11"/><Relationship Type="http://schemas.openxmlformats.org/officeDocument/2006/relationships/hyperlink" Target="https://ec.europa.eu/eurostat/databrowser/view/sbs_ovw_act/default/table" TargetMode="External" Id="rId12"/><Relationship Type="http://schemas.openxmlformats.org/officeDocument/2006/relationships/hyperlink" Target="https://ourworldindata.org/grapher/industrial-robots-in-operation-per-1000-employees.csv?v=1&amp;csvType=full&amp;useColumnShortNames=false" TargetMode="External" Id="rId13"/><Relationship Type="http://schemas.openxmlformats.org/officeDocument/2006/relationships/hyperlink" Target="https://sps.mesago.com/nuernberg/en.html" TargetMode="External" Id="rId14"/><Relationship Type="http://schemas.openxmlformats.org/officeDocument/2006/relationships/hyperlink" Target="https://www.andritz.com/" TargetMode="External" Id="rId15"/><Relationship Type="http://schemas.openxmlformats.org/officeDocument/2006/relationships/hyperlink" Target="https://www.avl.com/" TargetMode="External" Id="rId16"/><Relationship Type="http://schemas.openxmlformats.org/officeDocument/2006/relationships/hyperlink" Target="https://www.bmwgroup-werke.com/steyr/" TargetMode="External" Id="rId17"/><Relationship Type="http://schemas.openxmlformats.org/officeDocument/2006/relationships/hyperlink" Target="https://www.boehringer-ingelheim.at/" TargetMode="External" Id="rId18"/><Relationship Type="http://schemas.openxmlformats.org/officeDocument/2006/relationships/hyperlink" Target="https://www.doka.com/" TargetMode="External" Id="rId19"/><Relationship Type="http://schemas.openxmlformats.org/officeDocument/2006/relationships/hyperlink" Target="https://www.engelglobal.com/" TargetMode="External" Id="rId20"/><Relationship Type="http://schemas.openxmlformats.org/officeDocument/2006/relationships/hyperlink" Target="https://www.hannovermesse.de/en/for-visitors/opening-hours/" TargetMode="External" Id="rId21"/><Relationship Type="http://schemas.openxmlformats.org/officeDocument/2006/relationships/hyperlink" Target="https://www.kmudigital.at/" TargetMode="External" Id="rId22"/><Relationship Type="http://schemas.openxmlformats.org/officeDocument/2006/relationships/hyperlink" Target="https://www.magna.com/" TargetMode="External" Id="rId23"/><Relationship Type="http://schemas.openxmlformats.org/officeDocument/2006/relationships/hyperlink" Target="https://www.manner.com/" TargetMode="External" Id="rId24"/><Relationship Type="http://schemas.openxmlformats.org/officeDocument/2006/relationships/hyperlink" Target="https://www.mobility.siemens.com/" TargetMode="External" Id="rId25"/><Relationship Type="http://schemas.openxmlformats.org/officeDocument/2006/relationships/hyperlink" Target="https://www.plansee.com/" TargetMode="External" Id="rId26"/><Relationship Type="http://schemas.openxmlformats.org/officeDocument/2006/relationships/hyperlink" Target="https://www.sandoz.com/" TargetMode="External" Id="rId27"/><Relationship Type="http://schemas.openxmlformats.org/officeDocument/2006/relationships/hyperlink" Target="https://www.sbo.at/" TargetMode="External" Id="rId28"/><Relationship Type="http://schemas.openxmlformats.org/officeDocument/2006/relationships/hyperlink" Target="https://www.semperitgroup.com/" TargetMode="External" Id="rId29"/><Relationship Type="http://schemas.openxmlformats.org/officeDocument/2006/relationships/hyperlink" Target="https://www.smart-messe.at/de/" TargetMode="External" Id="rId30"/><Relationship Type="http://schemas.openxmlformats.org/officeDocument/2006/relationships/hyperlink" Target="https://www.statistik.at" TargetMode="External" Id="rId31"/><Relationship Type="http://schemas.openxmlformats.org/officeDocument/2006/relationships/hyperlink" Target="https://www.swarovski.com/" TargetMode="External" Id="rId32"/><Relationship Type="http://schemas.openxmlformats.org/officeDocument/2006/relationships/hyperlink" Target="https://www.umweltfoerderung.at/betriebe/energiemanagement-fuer-betriebe" TargetMode="External" Id="rId33"/><Relationship Type="http://schemas.openxmlformats.org/officeDocument/2006/relationships/hyperlink" Target="https://www.umweltfoerderung.at/fileadmin/user_upload/umweltfoerderung/betriebe/Energiesparen_in_Betrieben/UFI_Standardfall_Infoblatt_ENERGSPA.pdf" TargetMode="External" Id="rId34"/><Relationship Type="http://schemas.openxmlformats.org/officeDocument/2006/relationships/hyperlink" Target="https://www.voestalpine.com/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OEE-Benchmark-Paket Österreich 2026</t>
        </is>
      </c>
    </row>
    <row r="2">
      <c r="A2" s="2" t="inlineStr">
        <is>
          <t>Daten geprüft im Oktober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Anteil des verarbeitenden Gewerbes</t>
        </is>
      </c>
      <c r="B5" t="inlineStr">
        <is>
          <t>17,1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Wertschöpfung des verarbeitenden Gewerbes</t>
        </is>
      </c>
      <c r="B6" t="inlineStr">
        <is>
          <t>78,5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Beschäftigte im verarbeitenden Gewerbe</t>
        </is>
      </c>
      <c r="B7" t="inlineStr">
        <is>
          <t>673,9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Unternehmen im verarbeitenden Gewerbe</t>
        </is>
      </c>
      <c r="B8" t="inlineStr">
        <is>
          <t>32.369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Arbeitskosten (verarbeitendes Gewerbe)</t>
        </is>
      </c>
      <c r="B9" t="inlineStr">
        <is>
          <t>51,3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Industriestrompreis</t>
        </is>
      </c>
      <c r="B10" t="inlineStr">
        <is>
          <t>0,216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Roboterdichte</t>
        </is>
      </c>
      <c r="B11" t="inlineStr">
        <is>
          <t>272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Unternehmen mit KI-Einsatz</t>
        </is>
      </c>
      <c r="B12" t="inlineStr">
        <is>
          <t>32,5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Anmerkung der Redaktion</t>
        </is>
      </c>
    </row>
    <row r="15" ht="150" customHeight="1">
      <c r="A15" s="6" t="inlineStr">
        <is>
          <t>Österreich verbindet einen hohen Industrieanteil (17,1 % der Bruttowertschöpfung) mit einer Kostenstruktur nahe der deutschen: 51,3 EUR Arbeitskosten pro Stunde und 0,22 EUR pro kWh. Maschinenbau, Lebensmittel und Metallerzeugnisse führen, sodass in einer typischen Zuliefererbasis drei verschiedene OEE-Bandbreiten (GAE / Gesamtanlageneffektivität) gelten. Die Roboterdichte (272) liegt über dem EU-Durchschnitt. Da KMU.DIGITAL ausgeschöpft ist, führen die aktiven Wege für ein Monitoring-Projekt über das UFI-Energiesparprogramm und den Call zum Energiemanagement für Netzflexibilität; beide akzeptieren Investitionen in Sensorik und Software.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Industrieregionen · Österreich</t>
        </is>
      </c>
    </row>
    <row r="3">
      <c r="A3" s="3" t="inlineStr">
        <is>
          <t>Region</t>
        </is>
      </c>
      <c r="B3" s="3" t="inlineStr">
        <is>
          <t>Code</t>
        </is>
      </c>
      <c r="C3" s="3" t="inlineStr">
        <is>
          <t>Beschäftigte im verarbeitenden Gewerbe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Schlüsselbranchen</t>
        </is>
      </c>
      <c r="G3" s="3" t="inlineStr">
        <is>
          <t>Bedeutende Werke</t>
        </is>
      </c>
      <c r="H3" s="3" t="inlineStr">
        <is>
          <t>Quelle</t>
        </is>
      </c>
    </row>
    <row r="4">
      <c r="A4" t="inlineStr">
        <is>
          <t>Linz–Wels–Steyr / Oberösterreich</t>
        </is>
      </c>
      <c r="B4" t="inlineStr">
        <is>
          <t>AT31</t>
        </is>
      </c>
      <c r="C4" t="n">
        <v>189.9</v>
      </c>
      <c r="D4" t="inlineStr">
        <is>
          <t>thousand persons · Beschäftigung im verarbeitenden Gewerbe (NACE C, Erwerbstätige)</t>
        </is>
      </c>
      <c r="E4" t="n">
        <v>2024</v>
      </c>
      <c r="F4" t="inlineStr">
        <is>
          <t>Stahl, Automobil &amp; Motoren, Kunststoffmaschinen, Fasern &amp; Chemie</t>
        </is>
      </c>
      <c r="G4" t="inlineStr">
        <is>
          <t>voestalpine – Linz; BMW Group – Steyr; ENGEL – Schwertberg</t>
        </is>
      </c>
      <c r="H4" s="4" t="inlineStr">
        <is>
          <t>https://ec.europa.eu/eurostat/api/dissemination/sdmx/2.1/data/nama_10r_3empers/A.THS.EMP.C.AT31?format=JSON&amp;startPeriod=2022&amp;lang=en</t>
        </is>
      </c>
    </row>
    <row r="5">
      <c r="A5" t="inlineStr">
        <is>
          <t>Graz / Steiermark</t>
        </is>
      </c>
      <c r="B5" t="inlineStr">
        <is>
          <t>AT22</t>
        </is>
      </c>
      <c r="C5" t="n">
        <v>122.4</v>
      </c>
      <c r="D5" t="inlineStr">
        <is>
          <t>thousand persons · Beschäftigung im verarbeitenden Gewerbe (NACE C, Erwerbstätige)</t>
        </is>
      </c>
      <c r="E5" t="n">
        <v>2024</v>
      </c>
      <c r="F5" t="inlineStr">
        <is>
          <t>Automobil (Auftragsfertigung), Antriebsstrangentwicklung, Anlagenbau, Papier &amp; Holz</t>
        </is>
      </c>
      <c r="G5" t="inlineStr">
        <is>
          <t>Magna Steyr – Graz; AVL List – Graz; ANDRITZ – Graz</t>
        </is>
      </c>
      <c r="H5" s="4" t="inlineStr">
        <is>
          <t>https://ec.europa.eu/eurostat/api/dissemination/sdmx/2.1/data/nama_10r_3empers/A.THS.EMP.C.AT22?format=JSON&amp;startPeriod=2022&amp;lang=en</t>
        </is>
      </c>
    </row>
    <row r="6">
      <c r="A6" t="inlineStr">
        <is>
          <t>St. Pölten–Wiener Neustadt / Niederösterreich</t>
        </is>
      </c>
      <c r="B6" t="inlineStr">
        <is>
          <t>AT12</t>
        </is>
      </c>
      <c r="C6" t="n">
        <v>113.4</v>
      </c>
      <c r="D6" t="inlineStr">
        <is>
          <t>thousand persons · Beschäftigung im verarbeitenden Gewerbe (NACE C, Erwerbstätige)</t>
        </is>
      </c>
      <c r="E6" t="n">
        <v>2024</v>
      </c>
      <c r="F6" t="inlineStr">
        <is>
          <t>Schalungstechnik &amp; Metall, Ölfeldausrüstung, Gummi &amp; Kunststoffe, Lebensmittel</t>
        </is>
      </c>
      <c r="G6" t="inlineStr">
        <is>
          <t>Doka (Umdasch Group) – Amstetten; Schoeller-Bleckmann Oilfield Equipment – Ternitz; Semperit – Wimpassing</t>
        </is>
      </c>
      <c r="H6" s="4" t="inlineStr">
        <is>
          <t>https://ec.europa.eu/eurostat/api/dissemination/sdmx/2.1/data/nama_10r_3empers/A.THS.EMP.C.AT12?format=JSON&amp;startPeriod=2022&amp;lang=en</t>
        </is>
      </c>
    </row>
    <row r="7">
      <c r="A7" t="inlineStr">
        <is>
          <t>Innsbruck / Tirol</t>
        </is>
      </c>
      <c r="B7" t="inlineStr">
        <is>
          <t>AT33</t>
        </is>
      </c>
      <c r="C7" t="n">
        <v>60.8</v>
      </c>
      <c r="D7" t="inlineStr">
        <is>
          <t>thousand persons · Beschäftigung im verarbeitenden Gewerbe (NACE C, Erwerbstätige)</t>
        </is>
      </c>
      <c r="E7" t="n">
        <v>2024</v>
      </c>
      <c r="F7" t="inlineStr">
        <is>
          <t>Kristall &amp; Optik, Refraktärmetalle, Pharma</t>
        </is>
      </c>
      <c r="G7" t="inlineStr">
        <is>
          <t>Swarovski – Wattens; Plansee – Reutte; Sandoz – Kundl</t>
        </is>
      </c>
      <c r="H7" s="4" t="inlineStr">
        <is>
          <t>https://ec.europa.eu/eurostat/api/dissemination/sdmx/2.1/data/nama_10r_3empers/A.THS.EMP.C.AT33?format=JSON&amp;startPeriod=2022&amp;lang=en</t>
        </is>
      </c>
    </row>
    <row r="8">
      <c r="A8" t="inlineStr">
        <is>
          <t>Wien</t>
        </is>
      </c>
      <c r="B8" t="inlineStr">
        <is>
          <t>AT13</t>
        </is>
      </c>
      <c r="C8" t="n">
        <v>59.6</v>
      </c>
      <c r="D8" t="inlineStr">
        <is>
          <t>thousand persons · Beschäftigung im verarbeitenden Gewerbe (NACE C, Erwerbstätige)</t>
        </is>
      </c>
      <c r="E8" t="n">
        <v>2024</v>
      </c>
      <c r="F8" t="inlineStr">
        <is>
          <t>Schienenfahrzeuge, Pharma, Lebensmittel &amp; Getränke</t>
        </is>
      </c>
      <c r="G8" t="inlineStr">
        <is>
          <t>Siemens Mobility – Wien (Simmering); Boehringer Ingelheim RCV – Wien; Manner – Wien</t>
        </is>
      </c>
      <c r="H8" s="4" t="inlineStr">
        <is>
          <t>https://ec.europa.eu/eurostat/api/dissemination/sdmx/2.1/data/nama_10r_3empers/A.THS.EMP.C.AT13?format=JSON&amp;startPeriod=2022&amp;lang=en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Führende Branchen und die zugehörigen OEE-Bandbreiten</t>
        </is>
      </c>
    </row>
    <row r="2">
      <c r="A2" s="2" t="inlineStr">
        <is>
          <t>Die ersten Spalten zeigen die Branchenstruktur von Österreich (Statistik Austria). Die OEE-Spalten sind die redaktionellen Bandbreiten von oee-benchmark.org für diesen Branchentyp: Es sind Benchmarks für Werke, keine nationalen Statistiken.</t>
        </is>
      </c>
    </row>
    <row r="4">
      <c r="A4" s="3" t="inlineStr">
        <is>
          <t>Branche</t>
        </is>
      </c>
      <c r="B4" s="3" t="inlineStr">
        <is>
          <t>Gewicht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Typische OEE</t>
        </is>
      </c>
      <c r="F4" s="3" t="inlineStr">
        <is>
          <t>Weltklasse-Ziel</t>
        </is>
      </c>
      <c r="G4" s="3" t="inlineStr">
        <is>
          <t>V × L × Q</t>
        </is>
      </c>
      <c r="H4" s="3" t="inlineStr">
        <is>
          <t>Dominierender Verlust</t>
        </is>
      </c>
    </row>
    <row r="5">
      <c r="A5" t="inlineStr">
        <is>
          <t>Maschinenbau a. n. g. (C28)</t>
        </is>
      </c>
      <c r="B5" t="inlineStr">
        <is>
          <t>EUR 11,328 Mio. GVA (jeweilige Preise)</t>
        </is>
      </c>
      <c r="C5" t="n">
        <v>2023</v>
      </c>
      <c r="D5" t="inlineStr">
        <is>
          <t>Metallverarbeitung / Zerspanung</t>
        </is>
      </c>
      <c r="E5" t="inlineStr">
        <is>
          <t>45–65%</t>
        </is>
      </c>
      <c r="F5" t="inlineStr">
        <is>
          <t>78%</t>
        </is>
      </c>
      <c r="G5" t="inlineStr">
        <is>
          <t>85% × 88% × 96%</t>
        </is>
      </c>
      <c r="H5" t="inlineStr">
        <is>
          <t>Rüsten &amp; Leerlauf</t>
        </is>
      </c>
    </row>
    <row r="6">
      <c r="A6" t="inlineStr">
        <is>
          <t>Nahrungsmittel, Getränke, Tabak (C10-C12)</t>
        </is>
      </c>
      <c r="B6" t="inlineStr">
        <is>
          <t>EUR 9,071 Mio. GVA (jeweilige Preise)</t>
        </is>
      </c>
      <c r="C6" t="n">
        <v>2023</v>
      </c>
      <c r="D6" t="inlineStr">
        <is>
          <t>Lebensmittel &amp; Getränke</t>
        </is>
      </c>
      <c r="E6" t="inlineStr">
        <is>
          <t>60–80%</t>
        </is>
      </c>
      <c r="F6" t="inlineStr">
        <is>
          <t>82%</t>
        </is>
      </c>
      <c r="G6" t="inlineStr">
        <is>
          <t>90% × 93% × 98%</t>
        </is>
      </c>
      <c r="H6" t="inlineStr">
        <is>
          <t>Rüsten &amp; Anlaufverluste</t>
        </is>
      </c>
    </row>
    <row r="7">
      <c r="A7" t="inlineStr">
        <is>
          <t>Metallerzeugnisse (C25)</t>
        </is>
      </c>
      <c r="B7" t="inlineStr">
        <is>
          <t>EUR 7,350 Mio. GVA (jeweilige Preise)</t>
        </is>
      </c>
      <c r="C7" t="n">
        <v>2023</v>
      </c>
      <c r="D7" t="inlineStr">
        <is>
          <t>Metallverarbeitung / Zerspanung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Rüsten &amp; Leerlauf</t>
        </is>
      </c>
    </row>
    <row r="8">
      <c r="A8" t="inlineStr">
        <is>
          <t>Elektrische Ausrüstungen (C27)</t>
        </is>
      </c>
      <c r="B8" t="inlineStr">
        <is>
          <t>EUR 6,058 Mio. GVA (jeweilige Preise)</t>
        </is>
      </c>
      <c r="C8" t="n">
        <v>2023</v>
      </c>
      <c r="D8" t="inlineStr">
        <is>
          <t>Elektronik &amp; Halbleiter</t>
        </is>
      </c>
      <c r="E8" t="inlineStr">
        <is>
          <t>75–90%</t>
        </is>
      </c>
      <c r="F8" t="inlineStr">
        <is>
          <t>88%</t>
        </is>
      </c>
      <c r="G8" t="inlineStr">
        <is>
          <t>93% × 96% × 99%</t>
        </is>
      </c>
      <c r="H8" t="inlineStr">
        <is>
          <t>Geschwindigkeitsverluste &amp; Ausschuss</t>
        </is>
      </c>
    </row>
    <row r="9">
      <c r="A9" t="inlineStr">
        <is>
          <t>Holz, Papier, Druck (C16-C18)</t>
        </is>
      </c>
      <c r="B9" t="inlineStr">
        <is>
          <t>EUR 5,929 Mio. GVA (jeweilige Preise)</t>
        </is>
      </c>
      <c r="C9" t="n">
        <v>2023</v>
      </c>
      <c r="D9" t="inlineStr">
        <is>
          <t>Kontinuierliche Prozesse (Chemie, Zellstoff)</t>
        </is>
      </c>
      <c r="E9" t="inlineStr">
        <is>
          <t>80–92%</t>
        </is>
      </c>
      <c r="F9" t="inlineStr">
        <is>
          <t>92%</t>
        </is>
      </c>
      <c r="G9" t="inlineStr">
        <is>
          <t>95% × 97% × 99.5%</t>
        </is>
      </c>
      <c r="H9" t="inlineStr">
        <is>
          <t>Ungeplante Stillstände</t>
        </is>
      </c>
    </row>
    <row r="11">
      <c r="A11" s="5" t="inlineStr">
        <is>
          <t>oee-benchmark.org Branche</t>
        </is>
      </c>
    </row>
    <row r="12">
      <c r="A12" s="3" t="inlineStr">
        <is>
          <t>Branche</t>
        </is>
      </c>
      <c r="B12" s="3" t="inlineStr">
        <is>
          <t>Typische OEE</t>
        </is>
      </c>
      <c r="C12" s="3" t="inlineStr">
        <is>
          <t>Weltklasse-Ziel</t>
        </is>
      </c>
      <c r="D12" s="3" t="inlineStr">
        <is>
          <t>V × L × Q</t>
        </is>
      </c>
      <c r="E12" s="3" t="inlineStr">
        <is>
          <t>Dominierender Verlust</t>
        </is>
      </c>
    </row>
    <row r="13">
      <c r="A13" t="inlineStr">
        <is>
          <t>Automobil (Tier-1-Montage)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Rüsten &amp; Kurzstillstände</t>
        </is>
      </c>
    </row>
    <row r="14">
      <c r="A14" t="inlineStr">
        <is>
          <t>Elektronik &amp; Halbleiter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Geschwindigkeitsverluste &amp; Ausschuss</t>
        </is>
      </c>
    </row>
    <row r="15">
      <c r="A15" t="inlineStr">
        <is>
          <t>Lebensmittel &amp; Getränke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Rüsten &amp; Anlaufverluste</t>
        </is>
      </c>
    </row>
    <row r="16">
      <c r="A16" t="inlineStr">
        <is>
          <t>Pharma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Validierung &amp; Rüsten</t>
        </is>
      </c>
    </row>
    <row r="17">
      <c r="A17" t="inlineStr">
        <is>
          <t>Kontinuierliche Prozesse (Chemie, Zellstoff)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Ungeplante Stillstände</t>
        </is>
      </c>
    </row>
    <row r="18">
      <c r="A18" t="inlineStr">
        <is>
          <t>Metallverarbeitung / Zerspanung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Rüsten &amp; Leerlauf</t>
        </is>
      </c>
    </row>
    <row r="19">
      <c r="A19" t="inlineStr">
        <is>
          <t>Kunststoff-Spritzguss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Kurzstillstände</t>
        </is>
      </c>
    </row>
    <row r="20">
      <c r="A20" t="inlineStr">
        <is>
          <t>Textil &amp; Bekleidung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Geschwindigkeitsverluste &amp; Qualität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Stillstandskostenrechner: Vorgabewerte für Österreich</t>
        </is>
      </c>
    </row>
    <row r="2" ht="45" customHeight="1">
      <c r="A2" s="7" t="inlineStr">
        <is>
          <t>Ändern Sie eine beliebige Eingabe, und das Ergebnis wird aktualisiert. Die Vorgabewerte für Arbeitskosten und Strom sind die oben zitierten nationalen Statistiken, nicht die Zahlen Ihres Werks; ersetzen Sie sie für eine realistische Schätzung durch Ihre eigenen Werte.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Stunden ungeplanter Stillstand pro Monat</t>
        </is>
      </c>
      <c r="B5" s="8" t="n">
        <v>20</v>
      </c>
    </row>
    <row r="6">
      <c r="A6" t="inlineStr">
        <is>
          <t>Betroffene Linien oder Maschinen</t>
        </is>
      </c>
      <c r="B6" s="8" t="n">
        <v>1</v>
      </c>
    </row>
    <row r="7">
      <c r="A7" t="inlineStr">
        <is>
          <t>Bediener pro Linie</t>
        </is>
      </c>
      <c r="B7" s="8" t="n">
        <v>3</v>
      </c>
    </row>
    <row r="8">
      <c r="A8" t="inlineStr">
        <is>
          <t>Arbeitskosten pro Stunde (Vollkosten) (EUR)</t>
        </is>
      </c>
      <c r="B8" s="8" t="n">
        <v>51.3</v>
      </c>
    </row>
    <row r="9">
      <c r="A9" t="inlineStr">
        <is>
          <t>Strompreis pro kWh (EUR)</t>
        </is>
      </c>
      <c r="B9" s="8" t="n">
        <v>0.2159</v>
      </c>
    </row>
    <row r="10">
      <c r="A10" t="inlineStr">
        <is>
          <t>Durchschnittliche Last pro Linie (kW)</t>
        </is>
      </c>
      <c r="B10" s="8" t="n">
        <v>50</v>
      </c>
    </row>
    <row r="11">
      <c r="A11" t="inlineStr">
        <is>
          <t>Entgangener Deckungsbeitrag pro Stunde (Ihr Wert) (EUR)</t>
        </is>
      </c>
      <c r="B11" s="8" t="n">
        <v>0</v>
      </c>
    </row>
    <row r="13">
      <c r="A13" s="5" t="inlineStr">
        <is>
          <t>Geschätzte Stillstandskosten</t>
        </is>
      </c>
    </row>
    <row r="14">
      <c r="A14" t="inlineStr">
        <is>
          <t>Arbeit / pro Monat</t>
        </is>
      </c>
      <c r="B14" s="9">
        <f>B5*B6*B7*B8</f>
        <v/>
      </c>
    </row>
    <row r="15">
      <c r="A15" t="inlineStr">
        <is>
          <t>Energie / pro Monat</t>
        </is>
      </c>
      <c r="B15" s="9">
        <f>B5*B6*B10*B9</f>
        <v/>
      </c>
    </row>
    <row r="16">
      <c r="A16" t="inlineStr">
        <is>
          <t>entgangener Deckungsbeitrag / pro Monat</t>
        </is>
      </c>
      <c r="B16" s="9">
        <f>B5*B6*B11</f>
        <v/>
      </c>
    </row>
    <row r="17">
      <c r="A17" t="inlineStr">
        <is>
          <t>Geschätzte Stillstandskosten / pro Monat</t>
        </is>
      </c>
      <c r="B17" s="10">
        <f>B14+B15+B16</f>
        <v/>
      </c>
    </row>
    <row r="18">
      <c r="A18" t="inlineStr">
        <is>
          <t>Geschätzte Stillstandskosten / pro Jahr</t>
        </is>
      </c>
      <c r="B18" s="10">
        <f>B17*12</f>
        <v/>
      </c>
    </row>
    <row r="20">
      <c r="A20" s="2" t="inlineStr">
        <is>
          <t>Arbeitskosten (verarbeitendes Gewerbe): 2025 · Industriestrompreis: 2025-S2 · auf der Quellseite abgelesen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Förderung und Anreize für Monitoring-Projekte (Stand Oktober 2026)</t>
        </is>
      </c>
    </row>
    <row r="2">
      <c r="A2" s="2" t="inlineStr">
        <is>
          <t>Programme, die ein Produktionsmonitoring- oder OEE-Projekt nutzen kann. Der Status wurde im Oktober 2026 auf der Seite des Programmträgers geprüft; was wir nicht bestätigen konnten, ist als nicht verifiziert gekennzeichnet.</t>
        </is>
      </c>
    </row>
    <row r="4">
      <c r="A4" s="3" t="inlineStr">
        <is>
          <t>Programm</t>
        </is>
      </c>
      <c r="B4" s="3" t="inlineStr">
        <is>
          <t>Träger</t>
        </is>
      </c>
      <c r="C4" s="3" t="inlineStr">
        <is>
          <t>Was gefördert wird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Quelle</t>
        </is>
      </c>
    </row>
    <row r="5">
      <c r="A5" t="inlineStr">
        <is>
          <t>UFI - Energiesparmassnahmen in Betrieben (Umweltfoerderung im Inland)</t>
        </is>
      </c>
      <c r="B5" t="inlineStr">
        <is>
          <t>Kommunalkredit Public Consulting / BMK</t>
        </is>
      </c>
      <c r="C5" s="11" t="inlineStr">
        <is>
          <t>15% Großunternehmen / 20% mittlere / 25% kleine Unternehmen bis EUR 150k, 30% darüber; Investition EUR 10,000 - &lt;EUR 1 Mio.; MSR-Technik förderfähig als Teil einer Effizienzmaßnahme</t>
        </is>
      </c>
      <c r="D5" t="inlineStr">
        <is>
          <t>offen</t>
        </is>
      </c>
      <c r="E5" s="11" t="inlineStr">
        <is>
          <t>offen (Infoblatt Version 04/2026)</t>
        </is>
      </c>
      <c r="F5" s="4" t="inlineStr">
        <is>
          <t>https://www.umweltfoerderung.at/fileadmin/user_upload/umweltfoerderung/betriebe/Energiesparen_in_Betrieben/UFI_Standardfall_Infoblatt_ENERGSPA.pdf</t>
        </is>
      </c>
    </row>
    <row r="6">
      <c r="A6" t="inlineStr">
        <is>
          <t>Energiemanagement - Flexibilisierung im Verteilnetz (Betriebe)</t>
        </is>
      </c>
      <c r="B6" t="inlineStr">
        <is>
          <t>Klima- und Energiefonds über umweltfoerderung.at</t>
        </is>
      </c>
      <c r="C6" s="11" t="inlineStr">
        <is>
          <t>nicht rückzahlbarer Zuschuss für automatisierte, kommunikationsfähige Energiemanagementsysteme in Betrieben auf den Niederspannungs-Netzebenen 6-7; Fördersatz nicht angegeben</t>
        </is>
      </c>
      <c r="D6" t="inlineStr">
        <is>
          <t>offen</t>
        </is>
      </c>
      <c r="E6" s="11" t="inlineStr">
        <is>
          <t>offen bis 15. Apr. 2027</t>
        </is>
      </c>
      <c r="F6" s="4" t="inlineStr">
        <is>
          <t>https://www.umweltfoerderung.at/betriebe/energiemanagement-fuer-betriebe</t>
        </is>
      </c>
    </row>
    <row r="7">
      <c r="A7" t="inlineStr">
        <is>
          <t>KMU.DIGITAL</t>
        </is>
      </c>
      <c r="B7" t="inlineStr">
        <is>
          <t>aws / BMWET</t>
        </is>
      </c>
      <c r="C7" s="11" t="inlineStr">
        <is>
          <t>Zuschüsse für Digitalisierungsberatung und -umsetzung für KMU</t>
        </is>
      </c>
      <c r="D7" t="inlineStr">
        <is>
          <t>geschlossen</t>
        </is>
      </c>
      <c r="E7" s="11" t="inlineStr">
        <is>
          <t>geschlossen - Budget ausgeschöpft, ab 2027 eingestellt</t>
        </is>
      </c>
      <c r="F7" s="4" t="inlineStr">
        <is>
          <t>https://www.kmudigital.at/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Messen und Veranstaltungen 2026–2027</t>
        </is>
      </c>
    </row>
    <row r="3">
      <c r="A3" s="3" t="inlineStr">
        <is>
          <t>Veranstaltung</t>
        </is>
      </c>
      <c r="B3" s="3" t="inlineStr">
        <is>
          <t>Stadt</t>
        </is>
      </c>
      <c r="C3" s="3" t="inlineStr">
        <is>
          <t>Termine</t>
        </is>
      </c>
      <c r="D3" s="3" t="inlineStr">
        <is>
          <t>Quelle</t>
        </is>
      </c>
    </row>
    <row r="4">
      <c r="A4" t="inlineStr">
        <is>
          <t>SMART Automation Austria 2027</t>
        </is>
      </c>
      <c r="B4" t="inlineStr">
        <is>
          <t>Wels (AT), Messe Wels</t>
        </is>
      </c>
      <c r="C4" t="inlineStr">
        <is>
          <t>11.-13. Mai 2027</t>
        </is>
      </c>
      <c r="D4" s="4" t="inlineStr">
        <is>
          <t>https://www.smart-messe.at/de/</t>
        </is>
      </c>
    </row>
    <row r="5">
      <c r="A5" t="inlineStr">
        <is>
          <t>HANNOVER MESSE 2027</t>
        </is>
      </c>
      <c r="B5" t="inlineStr">
        <is>
          <t>Hannover (DE)</t>
        </is>
      </c>
      <c r="C5" t="inlineStr">
        <is>
          <t>5.-8. April 2027</t>
        </is>
      </c>
      <c r="D5" s="4" t="inlineStr">
        <is>
          <t>https://www.hannovermesse.de/en/for-visitors/opening-hours/</t>
        </is>
      </c>
    </row>
    <row r="6">
      <c r="A6" t="inlineStr">
        <is>
          <t>SPS - Smart Production Solutions 2026</t>
        </is>
      </c>
      <c r="B6" t="inlineStr">
        <is>
          <t>Nuremberg (DE)</t>
        </is>
      </c>
      <c r="C6" t="inlineStr">
        <is>
          <t>24.-26. November 2026</t>
        </is>
      </c>
      <c r="D6" s="4" t="inlineStr">
        <is>
          <t>https://sps.mesago.com/nuernberg/en.html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Quellen und Methode</t>
        </is>
      </c>
    </row>
    <row r="2">
      <c r="A2" s="2" t="inlineStr">
        <is>
          <t>Die Zahlen werden so zitiert, wie sie veröffentlicht wurden, mit Jahr und Einheit der jeweiligen Quelle; wir rechnen keine Währungen um und schätzen keine fehlenden Werte. Die OEE-Bandbreiten folgen dem redaktionellen Verfahren von oee-benchmark.org. Herausgegeben von TEEPTRAK SAS, Anbieter von Software für Produktionsmonitoring und OEE.</t>
        </is>
      </c>
    </row>
    <row r="4">
      <c r="A4" s="4" t="inlineStr">
        <is>
          <t>https://ec.europa.eu/eurostat/api/dissemination/sdmx/2.1/data/nama_10r_3empers/A.THS.EMP.C.AT12?format=JSON&amp;startPeriod=2022&amp;lang=en</t>
        </is>
      </c>
    </row>
    <row r="5">
      <c r="A5" s="4" t="inlineStr">
        <is>
          <t>https://ec.europa.eu/eurostat/api/dissemination/sdmx/2.1/data/nama_10r_3empers/A.THS.EMP.C.AT13?format=JSON&amp;startPeriod=2022&amp;lang=en</t>
        </is>
      </c>
    </row>
    <row r="6">
      <c r="A6" s="4" t="inlineStr">
        <is>
          <t>https://ec.europa.eu/eurostat/api/dissemination/sdmx/2.1/data/nama_10r_3empers/A.THS.EMP.C.AT22?format=JSON&amp;startPeriod=2022&amp;lang=en</t>
        </is>
      </c>
    </row>
    <row r="7">
      <c r="A7" s="4" t="inlineStr">
        <is>
          <t>https://ec.europa.eu/eurostat/api/dissemination/sdmx/2.1/data/nama_10r_3empers/A.THS.EMP.C.AT31?format=JSON&amp;startPeriod=2022&amp;lang=en</t>
        </is>
      </c>
    </row>
    <row r="8">
      <c r="A8" s="4" t="inlineStr">
        <is>
          <t>https://ec.europa.eu/eurostat/api/dissemination/sdmx/2.1/data/nama_10r_3empers/A.THS.EMP.C.AT33?format=JSON&amp;startPeriod=2022&amp;lang=en</t>
        </is>
      </c>
    </row>
    <row r="9">
      <c r="A9" s="4" t="inlineStr">
        <is>
          <t>https://ec.europa.eu/eurostat/databrowser/view/isoc_eb_ain2/default/table</t>
        </is>
      </c>
    </row>
    <row r="10">
      <c r="A10" s="4" t="inlineStr">
        <is>
          <t>https://ec.europa.eu/eurostat/databrowser/view/lc_lci_lev/default/table</t>
        </is>
      </c>
    </row>
    <row r="11">
      <c r="A11" s="4" t="inlineStr">
        <is>
          <t>https://ec.europa.eu/eurostat/databrowser/view/nama_10_a10/default/table</t>
        </is>
      </c>
    </row>
    <row r="12">
      <c r="A12" s="4" t="inlineStr">
        <is>
          <t>https://ec.europa.eu/eurostat/databrowser/view/nama_10_a10_e/default/table</t>
        </is>
      </c>
    </row>
    <row r="13">
      <c r="A13" s="4" t="inlineStr">
        <is>
          <t>https://ec.europa.eu/eurostat/databrowser/view/nama_10_a64/default/table</t>
        </is>
      </c>
    </row>
    <row r="14">
      <c r="A14" s="4" t="inlineStr">
        <is>
          <t>https://ec.europa.eu/eurostat/databrowser/view/nrg_pc_205/default/table</t>
        </is>
      </c>
    </row>
    <row r="15">
      <c r="A15" s="4" t="inlineStr">
        <is>
          <t>https://ec.europa.eu/eurostat/databrowser/view/sbs_ovw_act/default/table</t>
        </is>
      </c>
    </row>
    <row r="16">
      <c r="A16" s="4" t="inlineStr">
        <is>
          <t>https://ourworldindata.org/grapher/industrial-robots-in-operation-per-1000-employees.csv?v=1&amp;csvType=full&amp;useColumnShortNames=false</t>
        </is>
      </c>
    </row>
    <row r="17">
      <c r="A17" s="4" t="inlineStr">
        <is>
          <t>https://sps.mesago.com/nuernberg/en.html</t>
        </is>
      </c>
    </row>
    <row r="18">
      <c r="A18" s="4" t="inlineStr">
        <is>
          <t>https://www.andritz.com/</t>
        </is>
      </c>
    </row>
    <row r="19">
      <c r="A19" s="4" t="inlineStr">
        <is>
          <t>https://www.avl.com/</t>
        </is>
      </c>
    </row>
    <row r="20">
      <c r="A20" s="4" t="inlineStr">
        <is>
          <t>https://www.bmwgroup-werke.com/steyr/</t>
        </is>
      </c>
    </row>
    <row r="21">
      <c r="A21" s="4" t="inlineStr">
        <is>
          <t>https://www.boehringer-ingelheim.at/</t>
        </is>
      </c>
    </row>
    <row r="22">
      <c r="A22" s="4" t="inlineStr">
        <is>
          <t>https://www.doka.com/</t>
        </is>
      </c>
    </row>
    <row r="23">
      <c r="A23" s="4" t="inlineStr">
        <is>
          <t>https://www.engelglobal.com/</t>
        </is>
      </c>
    </row>
    <row r="24">
      <c r="A24" s="4" t="inlineStr">
        <is>
          <t>https://www.hannovermesse.de/en/for-visitors/opening-hours/</t>
        </is>
      </c>
    </row>
    <row r="25">
      <c r="A25" s="4" t="inlineStr">
        <is>
          <t>https://www.kmudigital.at/</t>
        </is>
      </c>
    </row>
    <row r="26">
      <c r="A26" s="4" t="inlineStr">
        <is>
          <t>https://www.magna.com/</t>
        </is>
      </c>
    </row>
    <row r="27">
      <c r="A27" s="4" t="inlineStr">
        <is>
          <t>https://www.manner.com/</t>
        </is>
      </c>
    </row>
    <row r="28">
      <c r="A28" s="4" t="inlineStr">
        <is>
          <t>https://www.mobility.siemens.com/</t>
        </is>
      </c>
    </row>
    <row r="29">
      <c r="A29" s="4" t="inlineStr">
        <is>
          <t>https://www.plansee.com/</t>
        </is>
      </c>
    </row>
    <row r="30">
      <c r="A30" s="4" t="inlineStr">
        <is>
          <t>https://www.sandoz.com/</t>
        </is>
      </c>
    </row>
    <row r="31">
      <c r="A31" s="4" t="inlineStr">
        <is>
          <t>https://www.sbo.at/</t>
        </is>
      </c>
    </row>
    <row r="32">
      <c r="A32" s="4" t="inlineStr">
        <is>
          <t>https://www.semperitgroup.com/</t>
        </is>
      </c>
    </row>
    <row r="33">
      <c r="A33" s="4" t="inlineStr">
        <is>
          <t>https://www.smart-messe.at/de/</t>
        </is>
      </c>
    </row>
    <row r="34">
      <c r="A34" s="4" t="inlineStr">
        <is>
          <t>https://www.statistik.at</t>
        </is>
      </c>
    </row>
    <row r="35">
      <c r="A35" s="4" t="inlineStr">
        <is>
          <t>https://www.swarovski.com/</t>
        </is>
      </c>
    </row>
    <row r="36">
      <c r="A36" s="4" t="inlineStr">
        <is>
          <t>https://www.umweltfoerderung.at/betriebe/energiemanagement-fuer-betriebe</t>
        </is>
      </c>
    </row>
    <row r="37">
      <c r="A37" s="4" t="inlineStr">
        <is>
          <t>https://www.umweltfoerderung.at/fileadmin/user_upload/umweltfoerderung/betriebe/Energiesparen_in_Betrieben/UFI_Standardfall_Infoblatt_ENERGSPA.pdf</t>
        </is>
      </c>
    </row>
    <row r="38">
      <c r="A38" s="4" t="inlineStr">
        <is>
          <t>https://www.voestalpine.com/</t>
        </is>
      </c>
    </row>
    <row r="40">
      <c r="A40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